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AU39" i="1"/>
  <c r="AT39"/>
  <c r="AV39" s="1"/>
  <c r="AS39"/>
  <c r="AN39"/>
  <c r="AI39"/>
  <c r="AC39"/>
  <c r="Z39"/>
  <c r="U39"/>
  <c r="R39"/>
  <c r="O39"/>
  <c r="J39"/>
  <c r="G39"/>
  <c r="K39" s="1"/>
  <c r="D39"/>
  <c r="AU38"/>
  <c r="AT38"/>
  <c r="AS38"/>
  <c r="AN38"/>
  <c r="AI38"/>
  <c r="AC38"/>
  <c r="Z38"/>
  <c r="AD38" s="1"/>
  <c r="U38"/>
  <c r="R38"/>
  <c r="V38" s="1"/>
  <c r="O38"/>
  <c r="J38"/>
  <c r="G38"/>
  <c r="D38"/>
  <c r="AU37"/>
  <c r="AT37"/>
  <c r="AV37" s="1"/>
  <c r="AS37"/>
  <c r="AN37"/>
  <c r="AI37"/>
  <c r="AC37"/>
  <c r="Z37"/>
  <c r="U37"/>
  <c r="R37"/>
  <c r="O37"/>
  <c r="G37"/>
  <c r="K37" s="1"/>
  <c r="D37"/>
  <c r="AU36"/>
  <c r="AT36"/>
  <c r="AV36" s="1"/>
  <c r="AS36"/>
  <c r="AN36"/>
  <c r="AI36"/>
  <c r="AC36"/>
  <c r="Z36"/>
  <c r="U36"/>
  <c r="R36"/>
  <c r="O36"/>
  <c r="J36"/>
  <c r="G36"/>
  <c r="K36" s="1"/>
  <c r="D36"/>
  <c r="AU35"/>
  <c r="AT35"/>
  <c r="AS35"/>
  <c r="AN35"/>
  <c r="AI35"/>
  <c r="AC35"/>
  <c r="Z35"/>
  <c r="AD35" s="1"/>
  <c r="U35"/>
  <c r="R35"/>
  <c r="V35" s="1"/>
  <c r="O35"/>
  <c r="J35"/>
  <c r="G35"/>
  <c r="D35"/>
  <c r="AU34"/>
  <c r="AT34"/>
  <c r="AV34" s="1"/>
  <c r="AS34"/>
  <c r="AN34"/>
  <c r="AI34"/>
  <c r="AC34"/>
  <c r="Z34"/>
  <c r="U34"/>
  <c r="R34"/>
  <c r="O34"/>
  <c r="J34"/>
  <c r="G34"/>
  <c r="K34" s="1"/>
  <c r="D34"/>
  <c r="AU33"/>
  <c r="AT33"/>
  <c r="AS33"/>
  <c r="AN33"/>
  <c r="AI33"/>
  <c r="AC33"/>
  <c r="Z33"/>
  <c r="AD33" s="1"/>
  <c r="U33"/>
  <c r="R33"/>
  <c r="V33" s="1"/>
  <c r="O33"/>
  <c r="J33"/>
  <c r="G33"/>
  <c r="D33"/>
  <c r="AU32"/>
  <c r="AT32"/>
  <c r="AV32" s="1"/>
  <c r="AS32"/>
  <c r="AN32"/>
  <c r="AI32"/>
  <c r="AC32"/>
  <c r="Z32"/>
  <c r="U32"/>
  <c r="R32"/>
  <c r="O32"/>
  <c r="J32"/>
  <c r="G32"/>
  <c r="K32" s="1"/>
  <c r="D32"/>
  <c r="AU31"/>
  <c r="AT31"/>
  <c r="AS31"/>
  <c r="AN31"/>
  <c r="AI31"/>
  <c r="AC31"/>
  <c r="Z31"/>
  <c r="AD31" s="1"/>
  <c r="U31"/>
  <c r="R31"/>
  <c r="V31" s="1"/>
  <c r="O31"/>
  <c r="J31"/>
  <c r="G31"/>
  <c r="D31"/>
  <c r="AU30"/>
  <c r="AT30"/>
  <c r="AV30" s="1"/>
  <c r="AS30"/>
  <c r="AN30"/>
  <c r="AI30"/>
  <c r="AC30"/>
  <c r="Z30"/>
  <c r="U30"/>
  <c r="R30"/>
  <c r="O30"/>
  <c r="J30"/>
  <c r="G30"/>
  <c r="K30" s="1"/>
  <c r="D30"/>
  <c r="AU29"/>
  <c r="AT29"/>
  <c r="AS29"/>
  <c r="AN29"/>
  <c r="AI29"/>
  <c r="AC29"/>
  <c r="Z29"/>
  <c r="AD29" s="1"/>
  <c r="U29"/>
  <c r="R29"/>
  <c r="V29" s="1"/>
  <c r="O29"/>
  <c r="J29"/>
  <c r="G29"/>
  <c r="D29"/>
  <c r="AU28"/>
  <c r="AT28"/>
  <c r="AV28" s="1"/>
  <c r="AS28"/>
  <c r="AN28"/>
  <c r="AI28"/>
  <c r="AC28"/>
  <c r="Z28"/>
  <c r="U28"/>
  <c r="R28"/>
  <c r="O28"/>
  <c r="J28"/>
  <c r="G28"/>
  <c r="K28" s="1"/>
  <c r="D28"/>
  <c r="AU27"/>
  <c r="AT27"/>
  <c r="AS27"/>
  <c r="AN27"/>
  <c r="AI27"/>
  <c r="AC27"/>
  <c r="Z27"/>
  <c r="AD27" s="1"/>
  <c r="U27"/>
  <c r="R27"/>
  <c r="V27" s="1"/>
  <c r="O27"/>
  <c r="J27"/>
  <c r="G27"/>
  <c r="D27"/>
  <c r="AU26"/>
  <c r="AT26"/>
  <c r="AV26" s="1"/>
  <c r="AS26"/>
  <c r="AN26"/>
  <c r="AI26"/>
  <c r="AC26"/>
  <c r="Z26"/>
  <c r="U26"/>
  <c r="R26"/>
  <c r="O26"/>
  <c r="J26"/>
  <c r="G26"/>
  <c r="K26" s="1"/>
  <c r="D26"/>
  <c r="AU25"/>
  <c r="AT25"/>
  <c r="AS25"/>
  <c r="AN25"/>
  <c r="AI25"/>
  <c r="AC25"/>
  <c r="Z25"/>
  <c r="AD25" s="1"/>
  <c r="U25"/>
  <c r="R25"/>
  <c r="V25" s="1"/>
  <c r="O25"/>
  <c r="J25"/>
  <c r="G25"/>
  <c r="D25"/>
  <c r="AU24"/>
  <c r="AT24"/>
  <c r="AV24" s="1"/>
  <c r="AS24"/>
  <c r="AN24"/>
  <c r="AI24"/>
  <c r="AC24"/>
  <c r="Z24"/>
  <c r="U24"/>
  <c r="R24"/>
  <c r="O24"/>
  <c r="J24"/>
  <c r="G24"/>
  <c r="K24" s="1"/>
  <c r="D24"/>
  <c r="AU23"/>
  <c r="AT23"/>
  <c r="AS23"/>
  <c r="AN23"/>
  <c r="AI23"/>
  <c r="AC23"/>
  <c r="Z23"/>
  <c r="AD23" s="1"/>
  <c r="U23"/>
  <c r="R23"/>
  <c r="V23" s="1"/>
  <c r="O23"/>
  <c r="J23"/>
  <c r="G23"/>
  <c r="D23"/>
  <c r="AU22"/>
  <c r="AT22"/>
  <c r="AV22" s="1"/>
  <c r="AS22"/>
  <c r="AN22"/>
  <c r="AI22"/>
  <c r="AC22"/>
  <c r="Z22"/>
  <c r="U22"/>
  <c r="R22"/>
  <c r="O22"/>
  <c r="J22"/>
  <c r="G22"/>
  <c r="K22" s="1"/>
  <c r="D22"/>
  <c r="AU21"/>
  <c r="AT21"/>
  <c r="AS21"/>
  <c r="AN21"/>
  <c r="AI21"/>
  <c r="AC21"/>
  <c r="Z21"/>
  <c r="AD21" s="1"/>
  <c r="U21"/>
  <c r="R21"/>
  <c r="V21" s="1"/>
  <c r="O21"/>
  <c r="J21"/>
  <c r="G21"/>
  <c r="D21"/>
  <c r="AU20"/>
  <c r="AT20"/>
  <c r="AV20" s="1"/>
  <c r="AS20"/>
  <c r="AN20"/>
  <c r="AI20"/>
  <c r="AC20"/>
  <c r="Z20"/>
  <c r="U20"/>
  <c r="R20"/>
  <c r="O20"/>
  <c r="J20"/>
  <c r="G20"/>
  <c r="K20" s="1"/>
  <c r="D20"/>
  <c r="AU19"/>
  <c r="AT19"/>
  <c r="AS19"/>
  <c r="AN19"/>
  <c r="AI19"/>
  <c r="AC19"/>
  <c r="Z19"/>
  <c r="AD19" s="1"/>
  <c r="U19"/>
  <c r="R19"/>
  <c r="V19" s="1"/>
  <c r="O19"/>
  <c r="J19"/>
  <c r="G19"/>
  <c r="D19"/>
  <c r="AU18"/>
  <c r="AT18"/>
  <c r="AV18" s="1"/>
  <c r="AS18"/>
  <c r="AN18"/>
  <c r="AI18"/>
  <c r="AC18"/>
  <c r="Z18"/>
  <c r="U18"/>
  <c r="R18"/>
  <c r="O18"/>
  <c r="J18"/>
  <c r="G18"/>
  <c r="K18" s="1"/>
  <c r="D18"/>
  <c r="AU17"/>
  <c r="AT17"/>
  <c r="AS17"/>
  <c r="AN17"/>
  <c r="AI17"/>
  <c r="AC17"/>
  <c r="Z17"/>
  <c r="AD17" s="1"/>
  <c r="U17"/>
  <c r="R17"/>
  <c r="V17" s="1"/>
  <c r="O17"/>
  <c r="J17"/>
  <c r="G17"/>
  <c r="D17"/>
  <c r="AU16"/>
  <c r="AT16"/>
  <c r="AV16" s="1"/>
  <c r="AS16"/>
  <c r="AN16"/>
  <c r="AI16"/>
  <c r="AC16"/>
  <c r="Z16"/>
  <c r="U16"/>
  <c r="R16"/>
  <c r="O16"/>
  <c r="J16"/>
  <c r="G16"/>
  <c r="K16" s="1"/>
  <c r="D16"/>
  <c r="AU15"/>
  <c r="AT15"/>
  <c r="AS15"/>
  <c r="AN15"/>
  <c r="AI15"/>
  <c r="AC15"/>
  <c r="Z15"/>
  <c r="AD15" s="1"/>
  <c r="U15"/>
  <c r="R15"/>
  <c r="V15" s="1"/>
  <c r="O15"/>
  <c r="J15"/>
  <c r="G15"/>
  <c r="D15"/>
  <c r="AU14"/>
  <c r="AT14"/>
  <c r="AV14" s="1"/>
  <c r="AS14"/>
  <c r="AN14"/>
  <c r="AI14"/>
  <c r="AC14"/>
  <c r="Z14"/>
  <c r="U14"/>
  <c r="R14"/>
  <c r="O14"/>
  <c r="J14"/>
  <c r="G14"/>
  <c r="K14" s="1"/>
  <c r="D14"/>
  <c r="AU13"/>
  <c r="AT13"/>
  <c r="AS13"/>
  <c r="AN13"/>
  <c r="AI13"/>
  <c r="AC13"/>
  <c r="Z13"/>
  <c r="AD13" s="1"/>
  <c r="U13"/>
  <c r="R13"/>
  <c r="V13" s="1"/>
  <c r="O13"/>
  <c r="J13"/>
  <c r="G13"/>
  <c r="D13"/>
  <c r="AU12"/>
  <c r="AT12"/>
  <c r="AV12" s="1"/>
  <c r="AS12"/>
  <c r="AN12"/>
  <c r="AI12"/>
  <c r="AC12"/>
  <c r="Z12"/>
  <c r="U12"/>
  <c r="R12"/>
  <c r="O12"/>
  <c r="J12"/>
  <c r="G12"/>
  <c r="K12" s="1"/>
  <c r="D12"/>
  <c r="AU11"/>
  <c r="AT11"/>
  <c r="AS11"/>
  <c r="AN11"/>
  <c r="AI11"/>
  <c r="AC11"/>
  <c r="Z11"/>
  <c r="AD11" s="1"/>
  <c r="U11"/>
  <c r="R11"/>
  <c r="V11" s="1"/>
  <c r="O11"/>
  <c r="J11"/>
  <c r="G11"/>
  <c r="D11"/>
  <c r="AU10"/>
  <c r="AT10"/>
  <c r="AV10" s="1"/>
  <c r="AS10"/>
  <c r="AN10"/>
  <c r="AI10"/>
  <c r="AC10"/>
  <c r="Z10"/>
  <c r="U10"/>
  <c r="R10"/>
  <c r="O10"/>
  <c r="J10"/>
  <c r="G10"/>
  <c r="K10" s="1"/>
  <c r="D10"/>
  <c r="AU9"/>
  <c r="AT9"/>
  <c r="AS9"/>
  <c r="AN9"/>
  <c r="AI9"/>
  <c r="AC9"/>
  <c r="Z9"/>
  <c r="U9"/>
  <c r="R9"/>
  <c r="V9" s="1"/>
  <c r="O9"/>
  <c r="J9"/>
  <c r="G9"/>
  <c r="D9"/>
  <c r="D8" i="5"/>
  <c r="D12" i="6"/>
  <c r="D12" i="4"/>
  <c r="D5" i="9"/>
  <c r="D8" i="8"/>
  <c r="E12" i="7"/>
  <c r="W77" i="3"/>
  <c r="V77"/>
  <c r="U77"/>
  <c r="S77"/>
  <c r="R77"/>
  <c r="Q77"/>
  <c r="P77"/>
  <c r="O77"/>
  <c r="N77"/>
  <c r="M77"/>
  <c r="L77"/>
  <c r="K77"/>
  <c r="J77"/>
  <c r="I77"/>
  <c r="H77"/>
  <c r="G77"/>
  <c r="F77"/>
  <c r="E77"/>
  <c r="D77"/>
  <c r="C77"/>
  <c r="X77" s="1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Q35"/>
  <c r="P35"/>
  <c r="O35"/>
  <c r="N35"/>
  <c r="M35"/>
  <c r="L35"/>
  <c r="J35"/>
  <c r="I35"/>
  <c r="H35"/>
  <c r="G35"/>
  <c r="F35"/>
  <c r="E35"/>
  <c r="D35"/>
  <c r="C35"/>
  <c r="B35"/>
  <c r="AE52" i="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K9" i="1" l="1"/>
  <c r="W9" s="1"/>
  <c r="AV9"/>
  <c r="V10"/>
  <c r="W10" s="1"/>
  <c r="AD10"/>
  <c r="K11"/>
  <c r="W11" s="1"/>
  <c r="AV11"/>
  <c r="V12"/>
  <c r="AD12"/>
  <c r="K13"/>
  <c r="W13" s="1"/>
  <c r="AV13"/>
  <c r="V14"/>
  <c r="W14" s="1"/>
  <c r="AD14"/>
  <c r="K15"/>
  <c r="W15" s="1"/>
  <c r="AV15"/>
  <c r="V16"/>
  <c r="AD16"/>
  <c r="K17"/>
  <c r="W17" s="1"/>
  <c r="AV17"/>
  <c r="V18"/>
  <c r="W18" s="1"/>
  <c r="AD18"/>
  <c r="K19"/>
  <c r="W19" s="1"/>
  <c r="AV19"/>
  <c r="V20"/>
  <c r="AD20"/>
  <c r="K21"/>
  <c r="W21" s="1"/>
  <c r="AV21"/>
  <c r="V22"/>
  <c r="W22" s="1"/>
  <c r="AD22"/>
  <c r="K23"/>
  <c r="W23" s="1"/>
  <c r="AV23"/>
  <c r="V24"/>
  <c r="AD24"/>
  <c r="K25"/>
  <c r="W25" s="1"/>
  <c r="AV25"/>
  <c r="V26"/>
  <c r="W26" s="1"/>
  <c r="AD26"/>
  <c r="K27"/>
  <c r="W27" s="1"/>
  <c r="AV27"/>
  <c r="V28"/>
  <c r="AD28"/>
  <c r="K29"/>
  <c r="W29" s="1"/>
  <c r="AV29"/>
  <c r="V30"/>
  <c r="W30" s="1"/>
  <c r="AD30"/>
  <c r="K31"/>
  <c r="W31" s="1"/>
  <c r="AV31"/>
  <c r="V32"/>
  <c r="AD32"/>
  <c r="K33"/>
  <c r="W33" s="1"/>
  <c r="AV33"/>
  <c r="V34"/>
  <c r="W34" s="1"/>
  <c r="AD34"/>
  <c r="K35"/>
  <c r="W35" s="1"/>
  <c r="AV35"/>
  <c r="V36"/>
  <c r="AD36"/>
  <c r="W37"/>
  <c r="V37"/>
  <c r="AD37"/>
  <c r="K38"/>
  <c r="W38" s="1"/>
  <c r="AV38"/>
  <c r="V39"/>
  <c r="AD39"/>
  <c r="W12"/>
  <c r="W16"/>
  <c r="W20"/>
  <c r="W24"/>
  <c r="W28"/>
  <c r="W32"/>
  <c r="W36"/>
  <c r="W39"/>
  <c r="AD9"/>
</calcChain>
</file>

<file path=xl/sharedStrings.xml><?xml version="1.0" encoding="utf-8"?>
<sst xmlns="http://schemas.openxmlformats.org/spreadsheetml/2006/main" count="263" uniqueCount="138">
  <si>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</si>
  <si>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</si>
  <si>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</si>
  <si>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</si>
  <si>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</si>
  <si>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</si>
  <si>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</si>
  <si>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</si>
  <si>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</si>
  <si>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</si>
  <si>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</si>
  <si>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</si>
  <si>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</si>
  <si>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</si>
  <si>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</si>
  <si>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</si>
  <si>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</si>
  <si>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</si>
  <si>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</si>
  <si>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</si>
  <si>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</si>
  <si>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</si>
  <si>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</si>
  <si>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</si>
  <si>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</si>
  <si>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</si>
  <si>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</si>
  <si>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</si>
  <si>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</si>
  <si>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</si>
  <si>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</si>
  <si>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</si>
  <si>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</si>
  <si>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</si>
  <si>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</si>
  <si>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</si>
  <si>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</si>
  <si>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</si>
  <si>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</si>
  <si>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</si>
  <si>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</si>
  <si>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</si>
  <si>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</si>
  <si>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</si>
  <si>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</si>
  <si>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</si>
  <si>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</si>
  <si>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</si>
  <si>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</si>
  <si>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</si>
  <si>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</si>
  <si>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</si>
  <si>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</si>
  <si>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</si>
  <si>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</si>
  <si>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</si>
  <si>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</si>
  <si>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</si>
  <si>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</si>
  <si>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</si>
  <si>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</si>
  <si>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</si>
  <si>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SR. BILI</t>
  </si>
  <si>
    <t>WIDAL</t>
  </si>
  <si>
    <t>SGOT</t>
  </si>
  <si>
    <t>K+</t>
  </si>
  <si>
    <t>SGPT</t>
  </si>
  <si>
    <t>TOTAL NO YOGA PT.</t>
  </si>
  <si>
    <t>TOTAL NO PHISIO PT.</t>
  </si>
  <si>
    <t>BSL</t>
  </si>
  <si>
    <t>U/A</t>
  </si>
  <si>
    <t>R.A.</t>
  </si>
  <si>
    <t>NA+</t>
  </si>
  <si>
    <t>CR</t>
  </si>
  <si>
    <t>TOTAL AP</t>
  </si>
  <si>
    <t xml:space="preserve"> TOTAL DP</t>
  </si>
  <si>
    <t xml:space="preserve">TOTAL OLD </t>
  </si>
  <si>
    <t>TOTAL NEW AP</t>
  </si>
  <si>
    <t>MED BED DAY OCCUPIED</t>
  </si>
  <si>
    <t>SURG BED DAY OCCUPIED</t>
  </si>
  <si>
    <t>GYN BED DAY OCCUPIED</t>
  </si>
  <si>
    <t>PED BED DAY OCCUPIED</t>
  </si>
  <si>
    <t>ECG</t>
  </si>
  <si>
    <t>PHYSIO</t>
  </si>
  <si>
    <t>GRANT TOTAL OCCUPIED</t>
  </si>
  <si>
    <t>WELFILIX</t>
  </si>
  <si>
    <t xml:space="preserve">CRP </t>
  </si>
  <si>
    <t>Sr CAL</t>
  </si>
  <si>
    <t>HbA1C</t>
  </si>
  <si>
    <t>TFT</t>
  </si>
  <si>
    <t>LITHEUM</t>
  </si>
  <si>
    <t>JAN</t>
  </si>
  <si>
    <t xml:space="preserve"> YOGA</t>
  </si>
  <si>
    <t xml:space="preserve"> Ahmednagar Homoeopathic Medical College &amp; Hospital  Ahmednagar
CENTRAL IPD Register Record - JAN -- 2025  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</si>
  <si>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</t>
  </si>
  <si>
    <t xml:space="preserve">YOGA </t>
  </si>
  <si>
    <t xml:space="preserve"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Haematological Serological &amp; Biochemistry Clinical Pathological Laboratory Record  JAN 2025    </t>
  </si>
  <si>
    <t>HAEMATOLOGICAL TEST</t>
  </si>
  <si>
    <t>BIOCHEMISTRY TEST</t>
  </si>
  <si>
    <t>CLINICALPATHOLOGICAL TEST</t>
  </si>
  <si>
    <t>SEROLOGICALTEST</t>
  </si>
  <si>
    <t>MICROBIOLOGICAL TEST</t>
  </si>
  <si>
    <t>OPD</t>
  </si>
  <si>
    <t>IPD</t>
  </si>
  <si>
    <t>1/1/2025</t>
  </si>
  <si>
    <t>2/1/2025</t>
  </si>
  <si>
    <t>3/1/2025</t>
  </si>
  <si>
    <t>4/1/2025</t>
  </si>
  <si>
    <t>6/1/2025</t>
  </si>
  <si>
    <t>7/1/2025</t>
  </si>
  <si>
    <t>9/1/2025</t>
  </si>
  <si>
    <t>10/1/2025</t>
  </si>
  <si>
    <t>11/1/2025</t>
  </si>
  <si>
    <t>13/1/2025</t>
  </si>
  <si>
    <t>14/1/2025</t>
  </si>
  <si>
    <t>15/1/2025</t>
  </si>
  <si>
    <t>16/1/2025</t>
  </si>
  <si>
    <t>17/1/2025</t>
  </si>
  <si>
    <t>18/1/2025</t>
  </si>
  <si>
    <t>20/1/2025</t>
  </si>
  <si>
    <t>21/1/2025</t>
  </si>
  <si>
    <t>22/1/2025</t>
  </si>
  <si>
    <t>23/1/2025</t>
  </si>
  <si>
    <t>24/1/2025</t>
  </si>
  <si>
    <t>25/1/2025</t>
  </si>
  <si>
    <t>27/1/2025</t>
  </si>
  <si>
    <t>28/1/2025</t>
  </si>
  <si>
    <t>29/1/2025</t>
  </si>
  <si>
    <t>30/1/2025</t>
  </si>
  <si>
    <t>31/1/2025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</si>
  <si>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JAN  2025</t>
  </si>
  <si>
    <t>Ahmednagar Homoeopathic Medical College &amp; Hospital  Ahmednagar  DIET Record - JAN 2025</t>
  </si>
  <si>
    <t>Ahmednagar Homoeopathic Medical College &amp; Hospital  Ahmednagar  ECG Record   -JAN 2025</t>
  </si>
  <si>
    <t>Ahmednagar Homoeopathic Medical College &amp; Hospital  Ahmednagar  X -RAY Record  - JAN 2025</t>
  </si>
  <si>
    <t>Ahmednagar Homoeopathic Medical College &amp; Hospital  Ahmednagar  PHYSIOTHERPY Record  -JAN 2025</t>
  </si>
  <si>
    <t>Ahmednagar Homoeopathic Medical College &amp; Hospital  Ahmednagar   YOGA  Record-  JAN 2025</t>
  </si>
  <si>
    <t>Ahmednagar Homoeopathic Medical College &amp; Hospital  Ahmednagar  SONOGRAPHY Record  -JAN 2025</t>
  </si>
  <si>
    <t xml:space="preserve">Ahmednagar Homoeopathic Shikshan Sanstha's 
Ahmednagar Homoeopathic Medical College &amp; Hospital  Ahmednagar
CENTRAL OPD Register Record JAN -2025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</si>
</sst>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10" fontId="8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tabSelected="1" topLeftCell="A28" workbookViewId="0">
      <selection activeCell="A40" sqref="A40"/>
    </sheetView>
  </sheetViews>
  <sheetFormatPr defaultRowHeight="15"/>
  <sheetData>
    <row r="1" spans="1:55" ht="15" customHeight="1">
      <c r="A1" s="53" t="s">
        <v>137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5"/>
      <c r="AJ1" s="53" t="s">
        <v>137</v>
      </c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5"/>
      <c r="BC1" s="6"/>
    </row>
    <row r="2" spans="1:55" ht="15" customHeigh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8"/>
      <c r="AJ2" s="56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8"/>
      <c r="BC2" s="6"/>
    </row>
    <row r="3" spans="1:55" ht="15" customHeigh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8"/>
      <c r="AJ3" s="56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8"/>
      <c r="BC3" s="6"/>
    </row>
    <row r="4" spans="1:55" ht="15" customHeight="1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8"/>
      <c r="AJ4" s="56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8"/>
    </row>
    <row r="5" spans="1:55" ht="15" customHeigh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1"/>
      <c r="AJ5" s="59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1"/>
    </row>
    <row r="6" spans="1:55">
      <c r="A6" s="41" t="s">
        <v>0</v>
      </c>
      <c r="B6" s="47" t="s">
        <v>1</v>
      </c>
      <c r="C6" s="48"/>
      <c r="D6" s="49"/>
      <c r="E6" s="47" t="s">
        <v>2</v>
      </c>
      <c r="F6" s="48"/>
      <c r="G6" s="49"/>
      <c r="H6" s="47" t="s">
        <v>3</v>
      </c>
      <c r="I6" s="48"/>
      <c r="J6" s="49"/>
      <c r="K6" s="14"/>
      <c r="L6" s="47" t="s">
        <v>4</v>
      </c>
      <c r="M6" s="48"/>
      <c r="N6" s="48"/>
      <c r="O6" s="49"/>
      <c r="P6" s="47" t="s">
        <v>5</v>
      </c>
      <c r="Q6" s="48"/>
      <c r="R6" s="48"/>
      <c r="S6" s="48"/>
      <c r="T6" s="48"/>
      <c r="U6" s="48"/>
      <c r="V6" s="49"/>
      <c r="W6" s="41" t="s">
        <v>11</v>
      </c>
      <c r="X6" s="47" t="s">
        <v>6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9"/>
      <c r="AJ6" s="47" t="s">
        <v>7</v>
      </c>
      <c r="AK6" s="48"/>
      <c r="AL6" s="48"/>
      <c r="AM6" s="48"/>
      <c r="AN6" s="49"/>
      <c r="AO6" s="47" t="s">
        <v>8</v>
      </c>
      <c r="AP6" s="48"/>
      <c r="AQ6" s="48"/>
      <c r="AR6" s="48"/>
      <c r="AS6" s="49"/>
      <c r="AT6" s="41" t="s">
        <v>9</v>
      </c>
      <c r="AU6" s="41" t="s">
        <v>10</v>
      </c>
      <c r="AV6" s="43" t="s">
        <v>11</v>
      </c>
    </row>
    <row r="7" spans="1:55">
      <c r="A7" s="45"/>
      <c r="B7" s="41" t="s">
        <v>12</v>
      </c>
      <c r="C7" s="41" t="s">
        <v>13</v>
      </c>
      <c r="D7" s="43" t="s">
        <v>14</v>
      </c>
      <c r="E7" s="41" t="s">
        <v>12</v>
      </c>
      <c r="F7" s="41" t="s">
        <v>13</v>
      </c>
      <c r="G7" s="43" t="s">
        <v>14</v>
      </c>
      <c r="H7" s="41" t="s">
        <v>12</v>
      </c>
      <c r="I7" s="41" t="s">
        <v>13</v>
      </c>
      <c r="J7" s="43" t="s">
        <v>11</v>
      </c>
      <c r="K7" s="43" t="s">
        <v>15</v>
      </c>
      <c r="L7" s="41" t="s">
        <v>16</v>
      </c>
      <c r="M7" s="41" t="s">
        <v>17</v>
      </c>
      <c r="N7" s="41" t="s">
        <v>18</v>
      </c>
      <c r="O7" s="43" t="s">
        <v>11</v>
      </c>
      <c r="P7" s="47" t="s">
        <v>19</v>
      </c>
      <c r="Q7" s="48"/>
      <c r="R7" s="49"/>
      <c r="S7" s="47" t="s">
        <v>20</v>
      </c>
      <c r="T7" s="48"/>
      <c r="U7" s="49"/>
      <c r="V7" s="43" t="s">
        <v>11</v>
      </c>
      <c r="W7" s="45"/>
      <c r="X7" s="50" t="s">
        <v>21</v>
      </c>
      <c r="Y7" s="51"/>
      <c r="Z7" s="52"/>
      <c r="AA7" s="50" t="s">
        <v>22</v>
      </c>
      <c r="AB7" s="51"/>
      <c r="AC7" s="52"/>
      <c r="AD7" s="43" t="s">
        <v>11</v>
      </c>
      <c r="AE7" s="50" t="s">
        <v>23</v>
      </c>
      <c r="AF7" s="51"/>
      <c r="AG7" s="51"/>
      <c r="AH7" s="51"/>
      <c r="AI7" s="52"/>
      <c r="AJ7" s="41" t="s">
        <v>12</v>
      </c>
      <c r="AK7" s="41" t="s">
        <v>13</v>
      </c>
      <c r="AL7" s="41" t="s">
        <v>24</v>
      </c>
      <c r="AM7" s="41" t="s">
        <v>25</v>
      </c>
      <c r="AN7" s="43" t="s">
        <v>14</v>
      </c>
      <c r="AO7" s="41" t="s">
        <v>12</v>
      </c>
      <c r="AP7" s="41" t="s">
        <v>13</v>
      </c>
      <c r="AQ7" s="41" t="s">
        <v>24</v>
      </c>
      <c r="AR7" s="41" t="s">
        <v>25</v>
      </c>
      <c r="AS7" s="43" t="s">
        <v>14</v>
      </c>
      <c r="AT7" s="45"/>
      <c r="AU7" s="45"/>
      <c r="AV7" s="46"/>
    </row>
    <row r="8" spans="1:55">
      <c r="A8" s="42"/>
      <c r="B8" s="42"/>
      <c r="C8" s="42"/>
      <c r="D8" s="44"/>
      <c r="E8" s="42"/>
      <c r="F8" s="42"/>
      <c r="G8" s="44"/>
      <c r="H8" s="42"/>
      <c r="I8" s="42"/>
      <c r="J8" s="44"/>
      <c r="K8" s="44"/>
      <c r="L8" s="42"/>
      <c r="M8" s="42"/>
      <c r="N8" s="42"/>
      <c r="O8" s="44"/>
      <c r="P8" s="14" t="s">
        <v>24</v>
      </c>
      <c r="Q8" s="14" t="s">
        <v>25</v>
      </c>
      <c r="R8" s="15" t="s">
        <v>26</v>
      </c>
      <c r="S8" s="14" t="s">
        <v>24</v>
      </c>
      <c r="T8" s="14" t="s">
        <v>25</v>
      </c>
      <c r="U8" s="15" t="s">
        <v>26</v>
      </c>
      <c r="V8" s="44"/>
      <c r="W8" s="42"/>
      <c r="X8" s="15" t="s">
        <v>12</v>
      </c>
      <c r="Y8" s="15" t="s">
        <v>13</v>
      </c>
      <c r="Z8" s="15" t="s">
        <v>11</v>
      </c>
      <c r="AA8" s="15" t="s">
        <v>12</v>
      </c>
      <c r="AB8" s="15" t="s">
        <v>13</v>
      </c>
      <c r="AC8" s="15" t="s">
        <v>11</v>
      </c>
      <c r="AD8" s="44"/>
      <c r="AE8" s="15" t="s">
        <v>12</v>
      </c>
      <c r="AF8" s="15" t="s">
        <v>13</v>
      </c>
      <c r="AG8" s="14" t="s">
        <v>24</v>
      </c>
      <c r="AH8" s="14" t="s">
        <v>25</v>
      </c>
      <c r="AI8" s="15" t="s">
        <v>11</v>
      </c>
      <c r="AJ8" s="42"/>
      <c r="AK8" s="42"/>
      <c r="AL8" s="42"/>
      <c r="AM8" s="42"/>
      <c r="AN8" s="44"/>
      <c r="AO8" s="42"/>
      <c r="AP8" s="42"/>
      <c r="AQ8" s="42"/>
      <c r="AR8" s="42"/>
      <c r="AS8" s="44"/>
      <c r="AT8" s="42"/>
      <c r="AU8" s="42"/>
      <c r="AV8" s="44"/>
    </row>
    <row r="9" spans="1:55">
      <c r="A9" s="16">
        <v>45658</v>
      </c>
      <c r="B9" s="1">
        <v>73</v>
      </c>
      <c r="C9" s="1">
        <v>88</v>
      </c>
      <c r="D9" s="17">
        <f t="shared" ref="D9:D39" si="0">(B9+C9)</f>
        <v>161</v>
      </c>
      <c r="E9" s="1">
        <v>19</v>
      </c>
      <c r="F9" s="1">
        <v>14</v>
      </c>
      <c r="G9" s="17">
        <f t="shared" ref="G9:G39" si="1">(E9+F9)</f>
        <v>33</v>
      </c>
      <c r="H9" s="1">
        <v>0</v>
      </c>
      <c r="I9" s="1">
        <v>0</v>
      </c>
      <c r="J9" s="17">
        <f t="shared" ref="J9:J36" si="2">(H9+I9)</f>
        <v>0</v>
      </c>
      <c r="K9" s="17">
        <f>(G9+J9)</f>
        <v>33</v>
      </c>
      <c r="L9" s="1">
        <v>17</v>
      </c>
      <c r="M9" s="1">
        <v>0</v>
      </c>
      <c r="N9" s="1">
        <v>0</v>
      </c>
      <c r="O9" s="17">
        <f t="shared" ref="O9:O39" si="3">(L9+M9+N9)</f>
        <v>17</v>
      </c>
      <c r="P9" s="1">
        <v>1</v>
      </c>
      <c r="Q9" s="1">
        <v>2</v>
      </c>
      <c r="R9" s="17">
        <f t="shared" ref="R9:R39" si="4">(P9+Q9)</f>
        <v>3</v>
      </c>
      <c r="S9" s="1">
        <v>0</v>
      </c>
      <c r="T9" s="1">
        <v>0</v>
      </c>
      <c r="U9" s="17">
        <f t="shared" ref="U9:U39" si="5">(S9+T9)</f>
        <v>0</v>
      </c>
      <c r="V9" s="17">
        <f t="shared" ref="V9:V39" si="6">(R9+U9)</f>
        <v>3</v>
      </c>
      <c r="W9" s="17">
        <f t="shared" ref="W9:W39" si="7">(D9+K9+O9+V9)</f>
        <v>214</v>
      </c>
      <c r="X9" s="1">
        <v>0</v>
      </c>
      <c r="Y9" s="1">
        <v>0</v>
      </c>
      <c r="Z9" s="17">
        <f t="shared" ref="Z9:Z39" si="8">(X9+Y9)</f>
        <v>0</v>
      </c>
      <c r="AA9" s="1">
        <v>0</v>
      </c>
      <c r="AB9" s="1">
        <v>0</v>
      </c>
      <c r="AC9" s="17">
        <f t="shared" ref="AC9:AC39" si="9">(AA9+AB9)</f>
        <v>0</v>
      </c>
      <c r="AD9" s="17">
        <f t="shared" ref="AD9:AD39" si="10">(Z9+AC9)</f>
        <v>0</v>
      </c>
      <c r="AE9" s="1">
        <v>4</v>
      </c>
      <c r="AF9" s="1">
        <v>0</v>
      </c>
      <c r="AG9" s="1">
        <v>0</v>
      </c>
      <c r="AH9" s="1">
        <v>0</v>
      </c>
      <c r="AI9" s="17">
        <f>(AE9+AF9+AG9+AH9)</f>
        <v>4</v>
      </c>
      <c r="AJ9" s="1">
        <v>11</v>
      </c>
      <c r="AK9" s="1">
        <v>10</v>
      </c>
      <c r="AL9" s="1">
        <v>0</v>
      </c>
      <c r="AM9" s="1">
        <v>1</v>
      </c>
      <c r="AN9" s="17">
        <f t="shared" ref="AN9:AN39" si="11">(AJ9+AK9+AL9+AM9)</f>
        <v>22</v>
      </c>
      <c r="AO9" s="1">
        <v>85</v>
      </c>
      <c r="AP9" s="1">
        <v>109</v>
      </c>
      <c r="AQ9" s="1">
        <v>1</v>
      </c>
      <c r="AR9" s="1">
        <v>1</v>
      </c>
      <c r="AS9" s="17">
        <f t="shared" ref="AS9:AS39" si="12">(AO9+AP9+AQ9+AR9)</f>
        <v>196</v>
      </c>
      <c r="AT9" s="25">
        <f t="shared" ref="AT9:AT39" si="13">(AJ9+AK9+AL9+AM9)</f>
        <v>22</v>
      </c>
      <c r="AU9" s="25">
        <f t="shared" ref="AU9:AU39" si="14">(AO9+AP9+AQ9+AR9)</f>
        <v>196</v>
      </c>
      <c r="AV9" s="17">
        <f t="shared" ref="AV9:AV39" si="15">(AT9+AU9)</f>
        <v>218</v>
      </c>
    </row>
    <row r="10" spans="1:55">
      <c r="A10" s="16">
        <v>45659</v>
      </c>
      <c r="B10" s="1">
        <v>98</v>
      </c>
      <c r="C10" s="1">
        <v>75</v>
      </c>
      <c r="D10" s="17">
        <f t="shared" si="0"/>
        <v>173</v>
      </c>
      <c r="E10" s="1">
        <v>25</v>
      </c>
      <c r="F10" s="1">
        <v>14</v>
      </c>
      <c r="G10" s="17">
        <f t="shared" si="1"/>
        <v>39</v>
      </c>
      <c r="H10" s="1">
        <v>0</v>
      </c>
      <c r="I10" s="1">
        <v>0</v>
      </c>
      <c r="J10" s="17">
        <f t="shared" si="2"/>
        <v>0</v>
      </c>
      <c r="K10" s="17">
        <f t="shared" ref="K10:K39" si="16">(G10+J10)</f>
        <v>39</v>
      </c>
      <c r="L10" s="1">
        <v>35</v>
      </c>
      <c r="M10" s="1">
        <v>0</v>
      </c>
      <c r="N10" s="1">
        <v>0</v>
      </c>
      <c r="O10" s="17">
        <f t="shared" si="3"/>
        <v>35</v>
      </c>
      <c r="P10" s="1">
        <v>3</v>
      </c>
      <c r="Q10" s="1">
        <v>0</v>
      </c>
      <c r="R10" s="17">
        <f t="shared" si="4"/>
        <v>3</v>
      </c>
      <c r="S10" s="1">
        <v>0</v>
      </c>
      <c r="T10" s="1">
        <v>0</v>
      </c>
      <c r="U10" s="17">
        <f t="shared" si="5"/>
        <v>0</v>
      </c>
      <c r="V10" s="17">
        <f t="shared" si="6"/>
        <v>3</v>
      </c>
      <c r="W10" s="17">
        <f t="shared" si="7"/>
        <v>250</v>
      </c>
      <c r="X10" s="1">
        <v>0</v>
      </c>
      <c r="Y10" s="1">
        <v>0</v>
      </c>
      <c r="Z10" s="17">
        <f t="shared" si="8"/>
        <v>0</v>
      </c>
      <c r="AA10" s="1">
        <v>0</v>
      </c>
      <c r="AB10" s="1">
        <v>0</v>
      </c>
      <c r="AC10" s="17">
        <f t="shared" si="9"/>
        <v>0</v>
      </c>
      <c r="AD10" s="17">
        <f t="shared" si="10"/>
        <v>0</v>
      </c>
      <c r="AE10" s="1">
        <v>2</v>
      </c>
      <c r="AF10" s="1">
        <v>2</v>
      </c>
      <c r="AG10" s="1">
        <v>0</v>
      </c>
      <c r="AH10" s="1">
        <v>0</v>
      </c>
      <c r="AI10" s="17">
        <f t="shared" ref="AI10:AI39" si="17">(AE10+AF10+AG10+AH10)</f>
        <v>4</v>
      </c>
      <c r="AJ10" s="1">
        <v>11</v>
      </c>
      <c r="AK10" s="1">
        <v>11</v>
      </c>
      <c r="AL10" s="1">
        <v>0</v>
      </c>
      <c r="AM10" s="1">
        <v>0</v>
      </c>
      <c r="AN10" s="17">
        <f t="shared" si="11"/>
        <v>22</v>
      </c>
      <c r="AO10" s="1">
        <v>114</v>
      </c>
      <c r="AP10" s="1">
        <v>115</v>
      </c>
      <c r="AQ10" s="1">
        <v>3</v>
      </c>
      <c r="AR10" s="1">
        <v>0</v>
      </c>
      <c r="AS10" s="17">
        <f t="shared" si="12"/>
        <v>232</v>
      </c>
      <c r="AT10" s="25">
        <f t="shared" si="13"/>
        <v>22</v>
      </c>
      <c r="AU10" s="25">
        <f t="shared" si="14"/>
        <v>232</v>
      </c>
      <c r="AV10" s="17">
        <f t="shared" si="15"/>
        <v>254</v>
      </c>
    </row>
    <row r="11" spans="1:55">
      <c r="A11" s="16">
        <v>45660</v>
      </c>
      <c r="B11" s="1">
        <v>114</v>
      </c>
      <c r="C11" s="1">
        <v>83</v>
      </c>
      <c r="D11" s="17">
        <f t="shared" si="0"/>
        <v>197</v>
      </c>
      <c r="E11" s="1">
        <v>13</v>
      </c>
      <c r="F11" s="1">
        <v>9</v>
      </c>
      <c r="G11" s="17">
        <f t="shared" si="1"/>
        <v>22</v>
      </c>
      <c r="H11" s="1">
        <v>0</v>
      </c>
      <c r="I11" s="1">
        <v>0</v>
      </c>
      <c r="J11" s="17">
        <f t="shared" si="2"/>
        <v>0</v>
      </c>
      <c r="K11" s="17">
        <f t="shared" si="16"/>
        <v>22</v>
      </c>
      <c r="L11" s="1">
        <v>23</v>
      </c>
      <c r="M11" s="1">
        <v>0</v>
      </c>
      <c r="N11" s="1">
        <v>1</v>
      </c>
      <c r="O11" s="17">
        <f t="shared" si="3"/>
        <v>24</v>
      </c>
      <c r="P11" s="1">
        <v>7</v>
      </c>
      <c r="Q11" s="1">
        <v>0</v>
      </c>
      <c r="R11" s="17">
        <f t="shared" si="4"/>
        <v>7</v>
      </c>
      <c r="S11" s="1">
        <v>0</v>
      </c>
      <c r="T11" s="1">
        <v>1</v>
      </c>
      <c r="U11" s="17">
        <f t="shared" si="5"/>
        <v>1</v>
      </c>
      <c r="V11" s="17">
        <f t="shared" si="6"/>
        <v>8</v>
      </c>
      <c r="W11" s="17">
        <f t="shared" si="7"/>
        <v>251</v>
      </c>
      <c r="X11" s="1">
        <v>0</v>
      </c>
      <c r="Y11" s="1">
        <v>0</v>
      </c>
      <c r="Z11" s="17">
        <f t="shared" si="8"/>
        <v>0</v>
      </c>
      <c r="AA11" s="1">
        <v>0</v>
      </c>
      <c r="AB11" s="1">
        <v>0</v>
      </c>
      <c r="AC11" s="17">
        <f t="shared" si="9"/>
        <v>0</v>
      </c>
      <c r="AD11" s="17">
        <f t="shared" si="10"/>
        <v>0</v>
      </c>
      <c r="AE11" s="1">
        <v>1</v>
      </c>
      <c r="AF11" s="1">
        <v>3</v>
      </c>
      <c r="AG11" s="1">
        <v>0</v>
      </c>
      <c r="AH11" s="1">
        <v>0</v>
      </c>
      <c r="AI11" s="17">
        <f t="shared" si="17"/>
        <v>4</v>
      </c>
      <c r="AJ11" s="1">
        <v>11</v>
      </c>
      <c r="AK11" s="1">
        <v>8</v>
      </c>
      <c r="AL11" s="1">
        <v>0</v>
      </c>
      <c r="AM11" s="1">
        <v>0</v>
      </c>
      <c r="AN11" s="17">
        <f t="shared" si="11"/>
        <v>19</v>
      </c>
      <c r="AO11" s="1">
        <v>117</v>
      </c>
      <c r="AP11" s="1">
        <v>111</v>
      </c>
      <c r="AQ11" s="1">
        <v>7</v>
      </c>
      <c r="AR11" s="1">
        <v>1</v>
      </c>
      <c r="AS11" s="17">
        <f t="shared" si="12"/>
        <v>236</v>
      </c>
      <c r="AT11" s="25">
        <f t="shared" si="13"/>
        <v>19</v>
      </c>
      <c r="AU11" s="25">
        <f t="shared" si="14"/>
        <v>236</v>
      </c>
      <c r="AV11" s="17">
        <f t="shared" si="15"/>
        <v>255</v>
      </c>
      <c r="BC11" s="2">
        <v>4549</v>
      </c>
    </row>
    <row r="12" spans="1:55">
      <c r="A12" s="16">
        <v>45661</v>
      </c>
      <c r="B12" s="1">
        <v>81</v>
      </c>
      <c r="C12" s="1">
        <v>70</v>
      </c>
      <c r="D12" s="17">
        <f t="shared" si="0"/>
        <v>151</v>
      </c>
      <c r="E12" s="1">
        <v>12</v>
      </c>
      <c r="F12" s="1">
        <v>5</v>
      </c>
      <c r="G12" s="17">
        <f t="shared" si="1"/>
        <v>17</v>
      </c>
      <c r="H12" s="1">
        <v>0</v>
      </c>
      <c r="I12" s="1">
        <v>0</v>
      </c>
      <c r="J12" s="17">
        <f t="shared" si="2"/>
        <v>0</v>
      </c>
      <c r="K12" s="17">
        <f t="shared" si="16"/>
        <v>17</v>
      </c>
      <c r="L12" s="1">
        <v>14</v>
      </c>
      <c r="M12" s="1">
        <v>0</v>
      </c>
      <c r="N12" s="1">
        <v>0</v>
      </c>
      <c r="O12" s="17">
        <f t="shared" si="3"/>
        <v>14</v>
      </c>
      <c r="P12" s="1">
        <v>3</v>
      </c>
      <c r="Q12" s="1">
        <v>3</v>
      </c>
      <c r="R12" s="17">
        <f t="shared" si="4"/>
        <v>6</v>
      </c>
      <c r="S12" s="1">
        <v>1</v>
      </c>
      <c r="T12" s="1">
        <v>0</v>
      </c>
      <c r="U12" s="17">
        <f t="shared" si="5"/>
        <v>1</v>
      </c>
      <c r="V12" s="17">
        <f t="shared" si="6"/>
        <v>7</v>
      </c>
      <c r="W12" s="17">
        <f t="shared" si="7"/>
        <v>189</v>
      </c>
      <c r="X12" s="1">
        <v>0</v>
      </c>
      <c r="Y12" s="1">
        <v>0</v>
      </c>
      <c r="Z12" s="17">
        <f t="shared" si="8"/>
        <v>0</v>
      </c>
      <c r="AA12" s="1">
        <v>0</v>
      </c>
      <c r="AB12" s="1">
        <v>0</v>
      </c>
      <c r="AC12" s="17">
        <f t="shared" si="9"/>
        <v>0</v>
      </c>
      <c r="AD12" s="17">
        <f t="shared" si="10"/>
        <v>0</v>
      </c>
      <c r="AE12" s="1">
        <v>2</v>
      </c>
      <c r="AF12" s="1">
        <v>1</v>
      </c>
      <c r="AG12" s="1">
        <v>0</v>
      </c>
      <c r="AH12" s="1">
        <v>0</v>
      </c>
      <c r="AI12" s="17">
        <f t="shared" si="17"/>
        <v>3</v>
      </c>
      <c r="AJ12" s="1">
        <v>11</v>
      </c>
      <c r="AK12" s="1">
        <v>6</v>
      </c>
      <c r="AL12" s="1">
        <v>0</v>
      </c>
      <c r="AM12" s="1">
        <v>1</v>
      </c>
      <c r="AN12" s="17">
        <f t="shared" si="11"/>
        <v>18</v>
      </c>
      <c r="AO12" s="1">
        <v>84</v>
      </c>
      <c r="AP12" s="1">
        <v>84</v>
      </c>
      <c r="AQ12" s="1">
        <v>4</v>
      </c>
      <c r="AR12" s="1">
        <v>2</v>
      </c>
      <c r="AS12" s="17">
        <f t="shared" si="12"/>
        <v>174</v>
      </c>
      <c r="AT12" s="25">
        <f t="shared" si="13"/>
        <v>18</v>
      </c>
      <c r="AU12" s="25">
        <f t="shared" si="14"/>
        <v>174</v>
      </c>
      <c r="AV12" s="17">
        <f t="shared" si="15"/>
        <v>192</v>
      </c>
      <c r="BC12" s="2">
        <v>930</v>
      </c>
    </row>
    <row r="13" spans="1:55">
      <c r="A13" s="16">
        <v>45662</v>
      </c>
      <c r="B13" s="1">
        <v>5</v>
      </c>
      <c r="C13" s="1">
        <v>5</v>
      </c>
      <c r="D13" s="17">
        <f t="shared" si="0"/>
        <v>10</v>
      </c>
      <c r="E13" s="1">
        <v>0</v>
      </c>
      <c r="F13" s="1">
        <v>0</v>
      </c>
      <c r="G13" s="17">
        <f t="shared" si="1"/>
        <v>0</v>
      </c>
      <c r="H13" s="1">
        <v>0</v>
      </c>
      <c r="I13" s="1">
        <v>0</v>
      </c>
      <c r="J13" s="17">
        <f t="shared" si="2"/>
        <v>0</v>
      </c>
      <c r="K13" s="17">
        <f t="shared" si="16"/>
        <v>0</v>
      </c>
      <c r="L13" s="1">
        <v>0</v>
      </c>
      <c r="M13" s="1">
        <v>0</v>
      </c>
      <c r="N13" s="1">
        <v>0</v>
      </c>
      <c r="O13" s="17">
        <f t="shared" si="3"/>
        <v>0</v>
      </c>
      <c r="P13" s="1">
        <v>0</v>
      </c>
      <c r="Q13" s="1">
        <v>0</v>
      </c>
      <c r="R13" s="17">
        <f t="shared" si="4"/>
        <v>0</v>
      </c>
      <c r="S13" s="1">
        <v>0</v>
      </c>
      <c r="T13" s="1">
        <v>0</v>
      </c>
      <c r="U13" s="17">
        <f t="shared" si="5"/>
        <v>0</v>
      </c>
      <c r="V13" s="17">
        <f t="shared" si="6"/>
        <v>0</v>
      </c>
      <c r="W13" s="17">
        <f t="shared" si="7"/>
        <v>10</v>
      </c>
      <c r="X13" s="1">
        <v>0</v>
      </c>
      <c r="Y13" s="1">
        <v>0</v>
      </c>
      <c r="Z13" s="17">
        <f t="shared" si="8"/>
        <v>0</v>
      </c>
      <c r="AA13" s="1">
        <v>0</v>
      </c>
      <c r="AB13" s="1">
        <v>0</v>
      </c>
      <c r="AC13" s="17">
        <f t="shared" si="9"/>
        <v>0</v>
      </c>
      <c r="AD13" s="17">
        <f t="shared" si="10"/>
        <v>0</v>
      </c>
      <c r="AE13" s="1">
        <v>0</v>
      </c>
      <c r="AF13" s="1">
        <v>0</v>
      </c>
      <c r="AG13" s="1">
        <v>0</v>
      </c>
      <c r="AH13" s="1">
        <v>0</v>
      </c>
      <c r="AI13" s="17">
        <f t="shared" si="17"/>
        <v>0</v>
      </c>
      <c r="AJ13" s="1">
        <v>5</v>
      </c>
      <c r="AK13" s="1">
        <v>5</v>
      </c>
      <c r="AL13" s="1">
        <v>0</v>
      </c>
      <c r="AM13" s="1">
        <v>0</v>
      </c>
      <c r="AN13" s="17">
        <f t="shared" si="11"/>
        <v>10</v>
      </c>
      <c r="AO13" s="1">
        <v>0</v>
      </c>
      <c r="AP13" s="1">
        <v>0</v>
      </c>
      <c r="AQ13" s="1">
        <v>0</v>
      </c>
      <c r="AR13" s="1">
        <v>0</v>
      </c>
      <c r="AS13" s="17">
        <f t="shared" si="12"/>
        <v>0</v>
      </c>
      <c r="AT13" s="25">
        <f t="shared" si="13"/>
        <v>10</v>
      </c>
      <c r="AU13" s="25">
        <f t="shared" si="14"/>
        <v>0</v>
      </c>
      <c r="AV13" s="17">
        <f t="shared" si="15"/>
        <v>10</v>
      </c>
      <c r="BC13" s="2">
        <v>885</v>
      </c>
    </row>
    <row r="14" spans="1:55">
      <c r="A14" s="16">
        <v>45663</v>
      </c>
      <c r="B14" s="1">
        <v>113</v>
      </c>
      <c r="C14" s="1">
        <v>92</v>
      </c>
      <c r="D14" s="17">
        <f t="shared" si="0"/>
        <v>205</v>
      </c>
      <c r="E14" s="1">
        <v>23</v>
      </c>
      <c r="F14" s="1">
        <v>15</v>
      </c>
      <c r="G14" s="17">
        <f t="shared" si="1"/>
        <v>38</v>
      </c>
      <c r="H14" s="1">
        <v>0</v>
      </c>
      <c r="I14" s="1">
        <v>0</v>
      </c>
      <c r="J14" s="17">
        <f t="shared" si="2"/>
        <v>0</v>
      </c>
      <c r="K14" s="17">
        <f t="shared" si="16"/>
        <v>38</v>
      </c>
      <c r="L14" s="1">
        <v>27</v>
      </c>
      <c r="M14" s="1">
        <v>0</v>
      </c>
      <c r="N14" s="1">
        <v>0</v>
      </c>
      <c r="O14" s="17">
        <f t="shared" si="3"/>
        <v>27</v>
      </c>
      <c r="P14" s="1">
        <v>5</v>
      </c>
      <c r="Q14" s="1">
        <v>1</v>
      </c>
      <c r="R14" s="17">
        <f t="shared" si="4"/>
        <v>6</v>
      </c>
      <c r="S14" s="1">
        <v>0</v>
      </c>
      <c r="T14" s="1">
        <v>0</v>
      </c>
      <c r="U14" s="17">
        <f t="shared" si="5"/>
        <v>0</v>
      </c>
      <c r="V14" s="17">
        <f t="shared" si="6"/>
        <v>6</v>
      </c>
      <c r="W14" s="17">
        <f t="shared" si="7"/>
        <v>276</v>
      </c>
      <c r="X14" s="1">
        <v>0</v>
      </c>
      <c r="Y14" s="1">
        <v>0</v>
      </c>
      <c r="Z14" s="17">
        <f t="shared" si="8"/>
        <v>0</v>
      </c>
      <c r="AA14" s="1">
        <v>0</v>
      </c>
      <c r="AB14" s="1">
        <v>0</v>
      </c>
      <c r="AC14" s="17">
        <f t="shared" si="9"/>
        <v>0</v>
      </c>
      <c r="AD14" s="17">
        <f t="shared" si="10"/>
        <v>0</v>
      </c>
      <c r="AE14" s="1">
        <v>2</v>
      </c>
      <c r="AF14" s="1">
        <v>1</v>
      </c>
      <c r="AG14" s="1">
        <v>0</v>
      </c>
      <c r="AH14" s="1">
        <v>0</v>
      </c>
      <c r="AI14" s="17">
        <f t="shared" si="17"/>
        <v>3</v>
      </c>
      <c r="AJ14" s="1">
        <v>16</v>
      </c>
      <c r="AK14" s="1">
        <v>16</v>
      </c>
      <c r="AL14" s="1">
        <v>0</v>
      </c>
      <c r="AM14" s="1">
        <v>1</v>
      </c>
      <c r="AN14" s="17">
        <f t="shared" si="11"/>
        <v>33</v>
      </c>
      <c r="AO14" s="1">
        <v>123</v>
      </c>
      <c r="AP14" s="1">
        <v>121</v>
      </c>
      <c r="AQ14" s="1">
        <v>5</v>
      </c>
      <c r="AR14" s="1">
        <v>0</v>
      </c>
      <c r="AS14" s="17">
        <f t="shared" si="12"/>
        <v>249</v>
      </c>
      <c r="AT14" s="25">
        <f t="shared" si="13"/>
        <v>33</v>
      </c>
      <c r="AU14" s="25">
        <f t="shared" si="14"/>
        <v>249</v>
      </c>
      <c r="AV14" s="17">
        <f t="shared" si="15"/>
        <v>282</v>
      </c>
      <c r="BC14" s="2">
        <v>186</v>
      </c>
    </row>
    <row r="15" spans="1:55">
      <c r="A15" s="16">
        <v>45664</v>
      </c>
      <c r="B15" s="1">
        <v>130</v>
      </c>
      <c r="C15" s="1">
        <v>116</v>
      </c>
      <c r="D15" s="17">
        <f t="shared" si="0"/>
        <v>246</v>
      </c>
      <c r="E15" s="1">
        <v>30</v>
      </c>
      <c r="F15" s="1">
        <v>16</v>
      </c>
      <c r="G15" s="17">
        <f t="shared" si="1"/>
        <v>46</v>
      </c>
      <c r="H15" s="1">
        <v>1</v>
      </c>
      <c r="I15" s="1">
        <v>0</v>
      </c>
      <c r="J15" s="17">
        <f t="shared" si="2"/>
        <v>1</v>
      </c>
      <c r="K15" s="17">
        <f t="shared" si="16"/>
        <v>47</v>
      </c>
      <c r="L15" s="1">
        <v>31</v>
      </c>
      <c r="M15" s="1">
        <v>0</v>
      </c>
      <c r="N15" s="1">
        <v>2</v>
      </c>
      <c r="O15" s="17">
        <f t="shared" si="3"/>
        <v>33</v>
      </c>
      <c r="P15" s="1">
        <v>3</v>
      </c>
      <c r="Q15" s="1">
        <v>4</v>
      </c>
      <c r="R15" s="17">
        <f t="shared" si="4"/>
        <v>7</v>
      </c>
      <c r="S15" s="1">
        <v>2</v>
      </c>
      <c r="T15" s="1">
        <v>0</v>
      </c>
      <c r="U15" s="17">
        <f t="shared" si="5"/>
        <v>2</v>
      </c>
      <c r="V15" s="17">
        <f t="shared" si="6"/>
        <v>9</v>
      </c>
      <c r="W15" s="17">
        <f t="shared" si="7"/>
        <v>335</v>
      </c>
      <c r="X15" s="1">
        <v>0</v>
      </c>
      <c r="Y15" s="1">
        <v>0</v>
      </c>
      <c r="Z15" s="17">
        <f t="shared" si="8"/>
        <v>0</v>
      </c>
      <c r="AA15" s="1">
        <v>0</v>
      </c>
      <c r="AB15" s="1">
        <v>0</v>
      </c>
      <c r="AC15" s="17">
        <f t="shared" si="9"/>
        <v>0</v>
      </c>
      <c r="AD15" s="17">
        <f t="shared" si="10"/>
        <v>0</v>
      </c>
      <c r="AE15" s="1">
        <v>2</v>
      </c>
      <c r="AF15" s="1">
        <v>3</v>
      </c>
      <c r="AG15" s="1">
        <v>0</v>
      </c>
      <c r="AH15" s="1">
        <v>0</v>
      </c>
      <c r="AI15" s="17">
        <f t="shared" si="17"/>
        <v>5</v>
      </c>
      <c r="AJ15" s="1">
        <v>14</v>
      </c>
      <c r="AK15" s="1">
        <v>13</v>
      </c>
      <c r="AL15" s="1">
        <v>0</v>
      </c>
      <c r="AM15" s="1">
        <v>0</v>
      </c>
      <c r="AN15" s="17">
        <f t="shared" si="11"/>
        <v>27</v>
      </c>
      <c r="AO15" s="1">
        <v>151</v>
      </c>
      <c r="AP15" s="1">
        <v>158</v>
      </c>
      <c r="AQ15" s="1">
        <v>5</v>
      </c>
      <c r="AR15" s="1">
        <v>4</v>
      </c>
      <c r="AS15" s="17">
        <f t="shared" si="12"/>
        <v>318</v>
      </c>
      <c r="AT15" s="25">
        <f t="shared" si="13"/>
        <v>27</v>
      </c>
      <c r="AU15" s="25">
        <f t="shared" si="14"/>
        <v>318</v>
      </c>
      <c r="AV15" s="17">
        <f t="shared" si="15"/>
        <v>345</v>
      </c>
      <c r="BC15" s="2">
        <v>20</v>
      </c>
    </row>
    <row r="16" spans="1:55">
      <c r="A16" s="16">
        <v>45665</v>
      </c>
      <c r="B16" s="1">
        <v>75</v>
      </c>
      <c r="C16" s="1">
        <v>89</v>
      </c>
      <c r="D16" s="17">
        <f t="shared" si="0"/>
        <v>164</v>
      </c>
      <c r="E16" s="1">
        <v>22</v>
      </c>
      <c r="F16" s="1">
        <v>15</v>
      </c>
      <c r="G16" s="17">
        <f t="shared" si="1"/>
        <v>37</v>
      </c>
      <c r="H16" s="1">
        <v>0</v>
      </c>
      <c r="I16" s="1">
        <v>0</v>
      </c>
      <c r="J16" s="17">
        <f t="shared" si="2"/>
        <v>0</v>
      </c>
      <c r="K16" s="17">
        <f t="shared" si="16"/>
        <v>37</v>
      </c>
      <c r="L16" s="1">
        <v>22</v>
      </c>
      <c r="M16" s="1">
        <v>0</v>
      </c>
      <c r="N16" s="1">
        <v>0</v>
      </c>
      <c r="O16" s="17">
        <f t="shared" si="3"/>
        <v>22</v>
      </c>
      <c r="P16" s="1">
        <v>3</v>
      </c>
      <c r="Q16" s="1">
        <v>4</v>
      </c>
      <c r="R16" s="17">
        <f t="shared" si="4"/>
        <v>7</v>
      </c>
      <c r="S16" s="1">
        <v>0</v>
      </c>
      <c r="T16" s="1">
        <v>0</v>
      </c>
      <c r="U16" s="17">
        <f t="shared" si="5"/>
        <v>0</v>
      </c>
      <c r="V16" s="17">
        <f t="shared" si="6"/>
        <v>7</v>
      </c>
      <c r="W16" s="17">
        <f t="shared" si="7"/>
        <v>230</v>
      </c>
      <c r="X16" s="1">
        <v>8</v>
      </c>
      <c r="Y16" s="1">
        <v>6</v>
      </c>
      <c r="Z16" s="17">
        <f t="shared" si="8"/>
        <v>14</v>
      </c>
      <c r="AA16" s="1">
        <v>0</v>
      </c>
      <c r="AB16" s="1">
        <v>0</v>
      </c>
      <c r="AC16" s="17">
        <f t="shared" si="9"/>
        <v>0</v>
      </c>
      <c r="AD16" s="17">
        <f t="shared" si="10"/>
        <v>14</v>
      </c>
      <c r="AE16" s="1">
        <v>3</v>
      </c>
      <c r="AF16" s="1">
        <v>4</v>
      </c>
      <c r="AG16" s="1">
        <v>0</v>
      </c>
      <c r="AH16" s="1">
        <v>0</v>
      </c>
      <c r="AI16" s="17">
        <f t="shared" si="17"/>
        <v>7</v>
      </c>
      <c r="AJ16" s="1">
        <v>14</v>
      </c>
      <c r="AK16" s="1">
        <v>8</v>
      </c>
      <c r="AL16" s="1">
        <v>0</v>
      </c>
      <c r="AM16" s="1">
        <v>1</v>
      </c>
      <c r="AN16" s="17">
        <f t="shared" si="11"/>
        <v>23</v>
      </c>
      <c r="AO16" s="1">
        <v>94</v>
      </c>
      <c r="AP16" s="1">
        <v>128</v>
      </c>
      <c r="AQ16" s="1">
        <v>3</v>
      </c>
      <c r="AR16" s="1">
        <v>3</v>
      </c>
      <c r="AS16" s="17">
        <f t="shared" si="12"/>
        <v>228</v>
      </c>
      <c r="AT16" s="25">
        <f t="shared" si="13"/>
        <v>23</v>
      </c>
      <c r="AU16" s="25">
        <f t="shared" si="14"/>
        <v>228</v>
      </c>
      <c r="AV16" s="17">
        <f t="shared" si="15"/>
        <v>251</v>
      </c>
      <c r="BC16" s="2">
        <v>5</v>
      </c>
    </row>
    <row r="17" spans="1:55">
      <c r="A17" s="16">
        <v>45666</v>
      </c>
      <c r="B17" s="1">
        <v>115</v>
      </c>
      <c r="C17" s="1">
        <v>88</v>
      </c>
      <c r="D17" s="17">
        <f t="shared" si="0"/>
        <v>203</v>
      </c>
      <c r="E17" s="1">
        <v>26</v>
      </c>
      <c r="F17" s="1">
        <v>13</v>
      </c>
      <c r="G17" s="17">
        <f t="shared" si="1"/>
        <v>39</v>
      </c>
      <c r="H17" s="1">
        <v>0</v>
      </c>
      <c r="I17" s="1">
        <v>0</v>
      </c>
      <c r="J17" s="17">
        <f t="shared" si="2"/>
        <v>0</v>
      </c>
      <c r="K17" s="17">
        <f t="shared" si="16"/>
        <v>39</v>
      </c>
      <c r="L17" s="1">
        <v>37</v>
      </c>
      <c r="M17" s="1">
        <v>0</v>
      </c>
      <c r="N17" s="1">
        <v>0</v>
      </c>
      <c r="O17" s="17">
        <f t="shared" si="3"/>
        <v>37</v>
      </c>
      <c r="P17" s="1">
        <v>3</v>
      </c>
      <c r="Q17" s="1">
        <v>0</v>
      </c>
      <c r="R17" s="17">
        <f t="shared" si="4"/>
        <v>3</v>
      </c>
      <c r="S17" s="1">
        <v>0</v>
      </c>
      <c r="T17" s="1">
        <v>0</v>
      </c>
      <c r="U17" s="17">
        <f t="shared" si="5"/>
        <v>0</v>
      </c>
      <c r="V17" s="17">
        <f t="shared" si="6"/>
        <v>3</v>
      </c>
      <c r="W17" s="17">
        <f t="shared" si="7"/>
        <v>282</v>
      </c>
      <c r="X17" s="1">
        <v>0</v>
      </c>
      <c r="Y17" s="1">
        <v>0</v>
      </c>
      <c r="Z17" s="17">
        <f t="shared" si="8"/>
        <v>0</v>
      </c>
      <c r="AA17" s="1">
        <v>0</v>
      </c>
      <c r="AB17" s="1">
        <v>0</v>
      </c>
      <c r="AC17" s="17">
        <f t="shared" si="9"/>
        <v>0</v>
      </c>
      <c r="AD17" s="17">
        <f t="shared" si="10"/>
        <v>0</v>
      </c>
      <c r="AE17" s="1">
        <v>0</v>
      </c>
      <c r="AF17" s="1">
        <v>2</v>
      </c>
      <c r="AG17" s="1">
        <v>0</v>
      </c>
      <c r="AH17" s="1">
        <v>0</v>
      </c>
      <c r="AI17" s="17">
        <f t="shared" si="17"/>
        <v>2</v>
      </c>
      <c r="AJ17" s="1">
        <v>15</v>
      </c>
      <c r="AK17" s="1">
        <v>7</v>
      </c>
      <c r="AL17" s="1">
        <v>1</v>
      </c>
      <c r="AM17" s="1">
        <v>0</v>
      </c>
      <c r="AN17" s="17">
        <f t="shared" si="11"/>
        <v>23</v>
      </c>
      <c r="AO17" s="1">
        <v>126</v>
      </c>
      <c r="AP17" s="1">
        <v>134</v>
      </c>
      <c r="AQ17" s="1">
        <v>2</v>
      </c>
      <c r="AR17" s="1">
        <v>0</v>
      </c>
      <c r="AS17" s="17">
        <f t="shared" si="12"/>
        <v>262</v>
      </c>
      <c r="AT17" s="25">
        <f t="shared" si="13"/>
        <v>23</v>
      </c>
      <c r="AU17" s="25">
        <f t="shared" si="14"/>
        <v>262</v>
      </c>
      <c r="AV17" s="17">
        <f t="shared" si="15"/>
        <v>285</v>
      </c>
      <c r="BC17" s="2">
        <v>49</v>
      </c>
    </row>
    <row r="18" spans="1:55">
      <c r="A18" s="16">
        <v>45667</v>
      </c>
      <c r="B18" s="1">
        <v>101</v>
      </c>
      <c r="C18" s="1">
        <v>79</v>
      </c>
      <c r="D18" s="17">
        <f t="shared" si="0"/>
        <v>180</v>
      </c>
      <c r="E18" s="1">
        <v>17</v>
      </c>
      <c r="F18" s="1">
        <v>13</v>
      </c>
      <c r="G18" s="17">
        <f t="shared" si="1"/>
        <v>30</v>
      </c>
      <c r="H18" s="1">
        <v>0</v>
      </c>
      <c r="I18" s="1">
        <v>0</v>
      </c>
      <c r="J18" s="17">
        <f t="shared" si="2"/>
        <v>0</v>
      </c>
      <c r="K18" s="17">
        <f t="shared" si="16"/>
        <v>30</v>
      </c>
      <c r="L18" s="1">
        <v>23</v>
      </c>
      <c r="M18" s="1">
        <v>0</v>
      </c>
      <c r="N18" s="1">
        <v>1</v>
      </c>
      <c r="O18" s="17">
        <f t="shared" si="3"/>
        <v>24</v>
      </c>
      <c r="P18" s="1">
        <v>7</v>
      </c>
      <c r="Q18" s="1">
        <v>0</v>
      </c>
      <c r="R18" s="17">
        <f t="shared" si="4"/>
        <v>7</v>
      </c>
      <c r="S18" s="1">
        <v>1</v>
      </c>
      <c r="T18" s="1">
        <v>0</v>
      </c>
      <c r="U18" s="17">
        <f t="shared" si="5"/>
        <v>1</v>
      </c>
      <c r="V18" s="17">
        <f t="shared" si="6"/>
        <v>8</v>
      </c>
      <c r="W18" s="17">
        <f t="shared" si="7"/>
        <v>242</v>
      </c>
      <c r="X18" s="1">
        <v>0</v>
      </c>
      <c r="Y18" s="1">
        <v>0</v>
      </c>
      <c r="Z18" s="17">
        <f t="shared" si="8"/>
        <v>0</v>
      </c>
      <c r="AA18" s="1">
        <v>0</v>
      </c>
      <c r="AB18" s="1">
        <v>0</v>
      </c>
      <c r="AC18" s="17">
        <f t="shared" si="9"/>
        <v>0</v>
      </c>
      <c r="AD18" s="17">
        <f t="shared" si="10"/>
        <v>0</v>
      </c>
      <c r="AE18" s="1">
        <v>3</v>
      </c>
      <c r="AF18" s="1">
        <v>3</v>
      </c>
      <c r="AG18" s="1">
        <v>1</v>
      </c>
      <c r="AH18" s="1">
        <v>0</v>
      </c>
      <c r="AI18" s="17">
        <f t="shared" si="17"/>
        <v>7</v>
      </c>
      <c r="AJ18" s="1">
        <v>12</v>
      </c>
      <c r="AK18" s="1">
        <v>9</v>
      </c>
      <c r="AL18" s="1">
        <v>1</v>
      </c>
      <c r="AM18" s="1">
        <v>0</v>
      </c>
      <c r="AN18" s="17">
        <f t="shared" si="11"/>
        <v>22</v>
      </c>
      <c r="AO18" s="1">
        <v>109</v>
      </c>
      <c r="AP18" s="1">
        <v>110</v>
      </c>
      <c r="AQ18" s="1">
        <v>7</v>
      </c>
      <c r="AR18" s="1">
        <v>0</v>
      </c>
      <c r="AS18" s="17">
        <f t="shared" si="12"/>
        <v>226</v>
      </c>
      <c r="AT18" s="25">
        <f t="shared" si="13"/>
        <v>22</v>
      </c>
      <c r="AU18" s="25">
        <f t="shared" si="14"/>
        <v>226</v>
      </c>
      <c r="AV18" s="17">
        <f t="shared" si="15"/>
        <v>248</v>
      </c>
      <c r="BC18" s="2">
        <v>1026</v>
      </c>
    </row>
    <row r="19" spans="1:55">
      <c r="A19" s="16">
        <v>45668</v>
      </c>
      <c r="B19" s="1">
        <v>81</v>
      </c>
      <c r="C19" s="1">
        <v>76</v>
      </c>
      <c r="D19" s="17">
        <f t="shared" si="0"/>
        <v>157</v>
      </c>
      <c r="E19" s="1">
        <v>14</v>
      </c>
      <c r="F19" s="1">
        <v>7</v>
      </c>
      <c r="G19" s="17">
        <f t="shared" si="1"/>
        <v>21</v>
      </c>
      <c r="H19" s="1">
        <v>0</v>
      </c>
      <c r="I19" s="1">
        <v>0</v>
      </c>
      <c r="J19" s="17">
        <f t="shared" si="2"/>
        <v>0</v>
      </c>
      <c r="K19" s="17">
        <f t="shared" si="16"/>
        <v>21</v>
      </c>
      <c r="L19" s="1">
        <v>15</v>
      </c>
      <c r="M19" s="1">
        <v>0</v>
      </c>
      <c r="N19" s="1">
        <v>0</v>
      </c>
      <c r="O19" s="17">
        <f t="shared" si="3"/>
        <v>15</v>
      </c>
      <c r="P19" s="1">
        <v>4</v>
      </c>
      <c r="Q19" s="1">
        <v>5</v>
      </c>
      <c r="R19" s="17">
        <f t="shared" si="4"/>
        <v>9</v>
      </c>
      <c r="S19" s="1">
        <v>1</v>
      </c>
      <c r="T19" s="1">
        <v>0</v>
      </c>
      <c r="U19" s="17">
        <f t="shared" si="5"/>
        <v>1</v>
      </c>
      <c r="V19" s="17">
        <f t="shared" si="6"/>
        <v>10</v>
      </c>
      <c r="W19" s="17">
        <f t="shared" si="7"/>
        <v>203</v>
      </c>
      <c r="X19" s="1">
        <v>0</v>
      </c>
      <c r="Y19" s="1">
        <v>0</v>
      </c>
      <c r="Z19" s="17">
        <f t="shared" si="8"/>
        <v>0</v>
      </c>
      <c r="AA19" s="1">
        <v>2</v>
      </c>
      <c r="AB19" s="1">
        <v>2</v>
      </c>
      <c r="AC19" s="17">
        <f t="shared" si="9"/>
        <v>4</v>
      </c>
      <c r="AD19" s="17">
        <f t="shared" si="10"/>
        <v>4</v>
      </c>
      <c r="AE19" s="1">
        <v>2</v>
      </c>
      <c r="AF19" s="1">
        <v>2</v>
      </c>
      <c r="AG19" s="1">
        <v>2</v>
      </c>
      <c r="AH19" s="1">
        <v>0</v>
      </c>
      <c r="AI19" s="17">
        <f t="shared" si="17"/>
        <v>6</v>
      </c>
      <c r="AJ19" s="1">
        <v>12</v>
      </c>
      <c r="AK19" s="1">
        <v>3</v>
      </c>
      <c r="AL19" s="1">
        <v>3</v>
      </c>
      <c r="AM19" s="1">
        <v>1</v>
      </c>
      <c r="AN19" s="17">
        <f t="shared" si="11"/>
        <v>19</v>
      </c>
      <c r="AO19" s="1">
        <v>86</v>
      </c>
      <c r="AP19" s="1">
        <v>100</v>
      </c>
      <c r="AQ19" s="1">
        <v>4</v>
      </c>
      <c r="AR19" s="1">
        <v>4</v>
      </c>
      <c r="AS19" s="17">
        <f t="shared" si="12"/>
        <v>194</v>
      </c>
      <c r="AT19" s="25">
        <f t="shared" si="13"/>
        <v>19</v>
      </c>
      <c r="AU19" s="25">
        <f t="shared" si="14"/>
        <v>194</v>
      </c>
      <c r="AV19" s="17">
        <f t="shared" si="15"/>
        <v>213</v>
      </c>
      <c r="BC19" s="22">
        <v>5598</v>
      </c>
    </row>
    <row r="20" spans="1:55">
      <c r="A20" s="16">
        <v>45669</v>
      </c>
      <c r="B20" s="1">
        <v>3</v>
      </c>
      <c r="C20" s="1">
        <v>5</v>
      </c>
      <c r="D20" s="17">
        <f t="shared" si="0"/>
        <v>8</v>
      </c>
      <c r="E20" s="1">
        <v>0</v>
      </c>
      <c r="F20" s="1">
        <v>0</v>
      </c>
      <c r="G20" s="17">
        <f t="shared" si="1"/>
        <v>0</v>
      </c>
      <c r="H20" s="1">
        <v>0</v>
      </c>
      <c r="I20" s="1">
        <v>0</v>
      </c>
      <c r="J20" s="17">
        <f t="shared" si="2"/>
        <v>0</v>
      </c>
      <c r="K20" s="17">
        <f t="shared" si="16"/>
        <v>0</v>
      </c>
      <c r="L20" s="1">
        <v>0</v>
      </c>
      <c r="M20" s="1">
        <v>0</v>
      </c>
      <c r="N20" s="1">
        <v>0</v>
      </c>
      <c r="O20" s="17">
        <f t="shared" si="3"/>
        <v>0</v>
      </c>
      <c r="P20" s="1">
        <v>1</v>
      </c>
      <c r="Q20" s="1">
        <v>0</v>
      </c>
      <c r="R20" s="17">
        <f t="shared" si="4"/>
        <v>1</v>
      </c>
      <c r="S20" s="1">
        <v>0</v>
      </c>
      <c r="T20" s="1">
        <v>0</v>
      </c>
      <c r="U20" s="17">
        <f t="shared" si="5"/>
        <v>0</v>
      </c>
      <c r="V20" s="17">
        <f t="shared" si="6"/>
        <v>1</v>
      </c>
      <c r="W20" s="17">
        <f t="shared" si="7"/>
        <v>9</v>
      </c>
      <c r="X20" s="1">
        <v>0</v>
      </c>
      <c r="Y20" s="1">
        <v>0</v>
      </c>
      <c r="Z20" s="17">
        <f t="shared" si="8"/>
        <v>0</v>
      </c>
      <c r="AA20" s="1">
        <v>0</v>
      </c>
      <c r="AB20" s="1">
        <v>0</v>
      </c>
      <c r="AC20" s="17">
        <f t="shared" si="9"/>
        <v>0</v>
      </c>
      <c r="AD20" s="17">
        <f t="shared" si="10"/>
        <v>0</v>
      </c>
      <c r="AE20" s="1">
        <v>0</v>
      </c>
      <c r="AF20" s="1">
        <v>0</v>
      </c>
      <c r="AG20" s="1">
        <v>0</v>
      </c>
      <c r="AH20" s="1">
        <v>0</v>
      </c>
      <c r="AI20" s="17">
        <f t="shared" si="17"/>
        <v>0</v>
      </c>
      <c r="AJ20" s="1">
        <v>3</v>
      </c>
      <c r="AK20" s="1">
        <v>5</v>
      </c>
      <c r="AL20" s="1">
        <v>1</v>
      </c>
      <c r="AM20" s="1">
        <v>0</v>
      </c>
      <c r="AN20" s="17">
        <f t="shared" si="11"/>
        <v>9</v>
      </c>
      <c r="AO20" s="1">
        <v>0</v>
      </c>
      <c r="AP20" s="1">
        <v>0</v>
      </c>
      <c r="AQ20" s="1">
        <v>0</v>
      </c>
      <c r="AR20" s="1">
        <v>0</v>
      </c>
      <c r="AS20" s="17">
        <f t="shared" si="12"/>
        <v>0</v>
      </c>
      <c r="AT20" s="25">
        <f t="shared" si="13"/>
        <v>9</v>
      </c>
      <c r="AU20" s="25">
        <f t="shared" si="14"/>
        <v>0</v>
      </c>
      <c r="AV20" s="17">
        <f t="shared" si="15"/>
        <v>9</v>
      </c>
      <c r="BC20" s="22">
        <v>6624</v>
      </c>
    </row>
    <row r="21" spans="1:55">
      <c r="A21" s="16">
        <v>45670</v>
      </c>
      <c r="B21" s="1">
        <v>123</v>
      </c>
      <c r="C21" s="1">
        <v>91</v>
      </c>
      <c r="D21" s="17">
        <f t="shared" si="0"/>
        <v>214</v>
      </c>
      <c r="E21" s="1">
        <v>24</v>
      </c>
      <c r="F21" s="1">
        <v>12</v>
      </c>
      <c r="G21" s="17">
        <f t="shared" si="1"/>
        <v>36</v>
      </c>
      <c r="H21" s="1">
        <v>0</v>
      </c>
      <c r="I21" s="1">
        <v>0</v>
      </c>
      <c r="J21" s="17">
        <f t="shared" si="2"/>
        <v>0</v>
      </c>
      <c r="K21" s="17">
        <f t="shared" si="16"/>
        <v>36</v>
      </c>
      <c r="L21" s="1">
        <v>32</v>
      </c>
      <c r="M21" s="1">
        <v>0</v>
      </c>
      <c r="N21" s="1">
        <v>0</v>
      </c>
      <c r="O21" s="17">
        <f t="shared" si="3"/>
        <v>32</v>
      </c>
      <c r="P21" s="1">
        <v>5</v>
      </c>
      <c r="Q21" s="1">
        <v>1</v>
      </c>
      <c r="R21" s="17">
        <f t="shared" si="4"/>
        <v>6</v>
      </c>
      <c r="S21" s="1">
        <v>0</v>
      </c>
      <c r="T21" s="1">
        <v>0</v>
      </c>
      <c r="U21" s="17">
        <f t="shared" si="5"/>
        <v>0</v>
      </c>
      <c r="V21" s="17">
        <f t="shared" si="6"/>
        <v>6</v>
      </c>
      <c r="W21" s="17">
        <f t="shared" si="7"/>
        <v>288</v>
      </c>
      <c r="X21" s="1">
        <v>0</v>
      </c>
      <c r="Y21" s="1">
        <v>0</v>
      </c>
      <c r="Z21" s="17">
        <f t="shared" si="8"/>
        <v>0</v>
      </c>
      <c r="AA21" s="1">
        <v>0</v>
      </c>
      <c r="AB21" s="1">
        <v>0</v>
      </c>
      <c r="AC21" s="17">
        <f t="shared" si="9"/>
        <v>0</v>
      </c>
      <c r="AD21" s="17">
        <f t="shared" si="10"/>
        <v>0</v>
      </c>
      <c r="AE21" s="1">
        <v>2</v>
      </c>
      <c r="AF21" s="1">
        <v>4</v>
      </c>
      <c r="AG21" s="1">
        <v>0</v>
      </c>
      <c r="AH21" s="1">
        <v>0</v>
      </c>
      <c r="AI21" s="17">
        <f t="shared" si="17"/>
        <v>6</v>
      </c>
      <c r="AJ21" s="1">
        <v>24</v>
      </c>
      <c r="AK21" s="1">
        <v>23</v>
      </c>
      <c r="AL21" s="1">
        <v>0</v>
      </c>
      <c r="AM21" s="1">
        <v>0</v>
      </c>
      <c r="AN21" s="17">
        <f t="shared" si="11"/>
        <v>47</v>
      </c>
      <c r="AO21" s="1">
        <v>125</v>
      </c>
      <c r="AP21" s="1">
        <v>116</v>
      </c>
      <c r="AQ21" s="1">
        <v>5</v>
      </c>
      <c r="AR21" s="1">
        <v>1</v>
      </c>
      <c r="AS21" s="17">
        <f t="shared" si="12"/>
        <v>247</v>
      </c>
      <c r="AT21" s="25">
        <f t="shared" si="13"/>
        <v>47</v>
      </c>
      <c r="AU21" s="25">
        <f t="shared" si="14"/>
        <v>247</v>
      </c>
      <c r="AV21" s="17">
        <f t="shared" si="15"/>
        <v>294</v>
      </c>
      <c r="BC21" s="6"/>
    </row>
    <row r="22" spans="1:55">
      <c r="A22" s="16">
        <v>45671</v>
      </c>
      <c r="B22" s="1">
        <v>137</v>
      </c>
      <c r="C22" s="1">
        <v>108</v>
      </c>
      <c r="D22" s="17">
        <f t="shared" si="0"/>
        <v>245</v>
      </c>
      <c r="E22" s="1">
        <v>34</v>
      </c>
      <c r="F22" s="1">
        <v>31</v>
      </c>
      <c r="G22" s="17">
        <f t="shared" si="1"/>
        <v>65</v>
      </c>
      <c r="H22" s="1">
        <v>0</v>
      </c>
      <c r="I22" s="1">
        <v>0</v>
      </c>
      <c r="J22" s="17">
        <f t="shared" si="2"/>
        <v>0</v>
      </c>
      <c r="K22" s="17">
        <f t="shared" si="16"/>
        <v>65</v>
      </c>
      <c r="L22" s="1">
        <v>22</v>
      </c>
      <c r="M22" s="1">
        <v>0</v>
      </c>
      <c r="N22" s="1">
        <v>0</v>
      </c>
      <c r="O22" s="17">
        <f t="shared" si="3"/>
        <v>22</v>
      </c>
      <c r="P22" s="1">
        <v>5</v>
      </c>
      <c r="Q22" s="1">
        <v>4</v>
      </c>
      <c r="R22" s="17">
        <f t="shared" si="4"/>
        <v>9</v>
      </c>
      <c r="S22" s="1">
        <v>0</v>
      </c>
      <c r="T22" s="1">
        <v>0</v>
      </c>
      <c r="U22" s="17">
        <f t="shared" si="5"/>
        <v>0</v>
      </c>
      <c r="V22" s="17">
        <f t="shared" si="6"/>
        <v>9</v>
      </c>
      <c r="W22" s="17">
        <f t="shared" si="7"/>
        <v>341</v>
      </c>
      <c r="X22" s="1">
        <v>0</v>
      </c>
      <c r="Y22" s="1">
        <v>0</v>
      </c>
      <c r="Z22" s="17">
        <f t="shared" si="8"/>
        <v>0</v>
      </c>
      <c r="AA22" s="1">
        <v>0</v>
      </c>
      <c r="AB22" s="1">
        <v>0</v>
      </c>
      <c r="AC22" s="17">
        <f t="shared" si="9"/>
        <v>0</v>
      </c>
      <c r="AD22" s="17">
        <f t="shared" si="10"/>
        <v>0</v>
      </c>
      <c r="AE22" s="1">
        <v>3</v>
      </c>
      <c r="AF22" s="1">
        <v>2</v>
      </c>
      <c r="AG22" s="1">
        <v>0</v>
      </c>
      <c r="AH22" s="1">
        <v>0</v>
      </c>
      <c r="AI22" s="17">
        <f t="shared" si="17"/>
        <v>5</v>
      </c>
      <c r="AJ22" s="1">
        <v>14</v>
      </c>
      <c r="AK22" s="1">
        <v>6</v>
      </c>
      <c r="AL22" s="1">
        <v>0</v>
      </c>
      <c r="AM22" s="1">
        <v>0</v>
      </c>
      <c r="AN22" s="17">
        <f t="shared" si="11"/>
        <v>20</v>
      </c>
      <c r="AO22" s="1">
        <v>159</v>
      </c>
      <c r="AP22" s="1">
        <v>158</v>
      </c>
      <c r="AQ22" s="1">
        <v>5</v>
      </c>
      <c r="AR22" s="1">
        <v>4</v>
      </c>
      <c r="AS22" s="17">
        <f t="shared" si="12"/>
        <v>326</v>
      </c>
      <c r="AT22" s="25">
        <f t="shared" si="13"/>
        <v>20</v>
      </c>
      <c r="AU22" s="25">
        <f t="shared" si="14"/>
        <v>326</v>
      </c>
      <c r="AV22" s="17">
        <f t="shared" si="15"/>
        <v>346</v>
      </c>
      <c r="BC22" s="6"/>
    </row>
    <row r="23" spans="1:55">
      <c r="A23" s="16">
        <v>45672</v>
      </c>
      <c r="B23" s="1">
        <v>96</v>
      </c>
      <c r="C23" s="1">
        <v>110</v>
      </c>
      <c r="D23" s="17">
        <f t="shared" si="0"/>
        <v>206</v>
      </c>
      <c r="E23" s="1">
        <v>29</v>
      </c>
      <c r="F23" s="1">
        <v>17</v>
      </c>
      <c r="G23" s="17">
        <f t="shared" si="1"/>
        <v>46</v>
      </c>
      <c r="H23" s="1">
        <v>0</v>
      </c>
      <c r="I23" s="1">
        <v>0</v>
      </c>
      <c r="J23" s="17">
        <f t="shared" si="2"/>
        <v>0</v>
      </c>
      <c r="K23" s="17">
        <f t="shared" si="16"/>
        <v>46</v>
      </c>
      <c r="L23" s="1">
        <v>25</v>
      </c>
      <c r="M23" s="1">
        <v>0</v>
      </c>
      <c r="N23" s="1">
        <v>0</v>
      </c>
      <c r="O23" s="17">
        <f t="shared" si="3"/>
        <v>25</v>
      </c>
      <c r="P23" s="1">
        <v>3</v>
      </c>
      <c r="Q23" s="1">
        <v>3</v>
      </c>
      <c r="R23" s="17">
        <f t="shared" si="4"/>
        <v>6</v>
      </c>
      <c r="S23" s="1">
        <v>0</v>
      </c>
      <c r="T23" s="1">
        <v>1</v>
      </c>
      <c r="U23" s="17">
        <f t="shared" si="5"/>
        <v>1</v>
      </c>
      <c r="V23" s="17">
        <f t="shared" si="6"/>
        <v>7</v>
      </c>
      <c r="W23" s="17">
        <f t="shared" si="7"/>
        <v>284</v>
      </c>
      <c r="X23" s="1">
        <v>0</v>
      </c>
      <c r="Y23" s="1">
        <v>0</v>
      </c>
      <c r="Z23" s="17">
        <f t="shared" si="8"/>
        <v>0</v>
      </c>
      <c r="AA23" s="1">
        <v>0</v>
      </c>
      <c r="AB23" s="1">
        <v>0</v>
      </c>
      <c r="AC23" s="17">
        <f t="shared" si="9"/>
        <v>0</v>
      </c>
      <c r="AD23" s="17">
        <f t="shared" si="10"/>
        <v>0</v>
      </c>
      <c r="AE23" s="1">
        <v>3</v>
      </c>
      <c r="AF23" s="1">
        <v>1</v>
      </c>
      <c r="AG23" s="1">
        <v>1</v>
      </c>
      <c r="AH23" s="1">
        <v>0</v>
      </c>
      <c r="AI23" s="17">
        <f t="shared" si="17"/>
        <v>5</v>
      </c>
      <c r="AJ23" s="1">
        <v>24</v>
      </c>
      <c r="AK23" s="1">
        <v>15</v>
      </c>
      <c r="AL23" s="1">
        <v>1</v>
      </c>
      <c r="AM23" s="1">
        <v>0</v>
      </c>
      <c r="AN23" s="17">
        <f t="shared" si="11"/>
        <v>40</v>
      </c>
      <c r="AO23" s="1">
        <v>104</v>
      </c>
      <c r="AP23" s="1">
        <v>138</v>
      </c>
      <c r="AQ23" s="1">
        <v>3</v>
      </c>
      <c r="AR23" s="1">
        <v>4</v>
      </c>
      <c r="AS23" s="17">
        <f t="shared" si="12"/>
        <v>249</v>
      </c>
      <c r="AT23" s="25">
        <f t="shared" si="13"/>
        <v>40</v>
      </c>
      <c r="AU23" s="25">
        <f t="shared" si="14"/>
        <v>249</v>
      </c>
      <c r="AV23" s="17">
        <f t="shared" si="15"/>
        <v>289</v>
      </c>
      <c r="BC23" s="6"/>
    </row>
    <row r="24" spans="1:55">
      <c r="A24" s="16">
        <v>45673</v>
      </c>
      <c r="B24" s="1">
        <v>123</v>
      </c>
      <c r="C24" s="1">
        <v>90</v>
      </c>
      <c r="D24" s="17">
        <f t="shared" si="0"/>
        <v>213</v>
      </c>
      <c r="E24" s="1">
        <v>27</v>
      </c>
      <c r="F24" s="1">
        <v>13</v>
      </c>
      <c r="G24" s="17">
        <f t="shared" si="1"/>
        <v>40</v>
      </c>
      <c r="H24" s="1">
        <v>0</v>
      </c>
      <c r="I24" s="1">
        <v>0</v>
      </c>
      <c r="J24" s="17">
        <f t="shared" si="2"/>
        <v>0</v>
      </c>
      <c r="K24" s="17">
        <f t="shared" si="16"/>
        <v>40</v>
      </c>
      <c r="L24" s="1">
        <v>38</v>
      </c>
      <c r="M24" s="1">
        <v>0</v>
      </c>
      <c r="N24" s="1">
        <v>0</v>
      </c>
      <c r="O24" s="17">
        <f t="shared" si="3"/>
        <v>38</v>
      </c>
      <c r="P24" s="1">
        <v>4</v>
      </c>
      <c r="Q24" s="1">
        <v>0</v>
      </c>
      <c r="R24" s="17">
        <f t="shared" si="4"/>
        <v>4</v>
      </c>
      <c r="S24" s="1">
        <v>0</v>
      </c>
      <c r="T24" s="1">
        <v>0</v>
      </c>
      <c r="U24" s="17">
        <f t="shared" si="5"/>
        <v>0</v>
      </c>
      <c r="V24" s="17">
        <f t="shared" si="6"/>
        <v>4</v>
      </c>
      <c r="W24" s="17">
        <f t="shared" si="7"/>
        <v>295</v>
      </c>
      <c r="X24" s="1">
        <v>5</v>
      </c>
      <c r="Y24" s="1">
        <v>4</v>
      </c>
      <c r="Z24" s="17">
        <f t="shared" si="8"/>
        <v>9</v>
      </c>
      <c r="AA24" s="1">
        <v>0</v>
      </c>
      <c r="AB24" s="1">
        <v>0</v>
      </c>
      <c r="AC24" s="17">
        <f t="shared" si="9"/>
        <v>0</v>
      </c>
      <c r="AD24" s="17">
        <f t="shared" si="10"/>
        <v>9</v>
      </c>
      <c r="AE24" s="1">
        <v>4</v>
      </c>
      <c r="AF24" s="1">
        <v>1</v>
      </c>
      <c r="AG24" s="1">
        <v>0</v>
      </c>
      <c r="AH24" s="1">
        <v>0</v>
      </c>
      <c r="AI24" s="17">
        <f t="shared" si="17"/>
        <v>5</v>
      </c>
      <c r="AJ24" s="1">
        <v>13</v>
      </c>
      <c r="AK24" s="1">
        <v>10</v>
      </c>
      <c r="AL24" s="1">
        <v>0</v>
      </c>
      <c r="AM24" s="1">
        <v>0</v>
      </c>
      <c r="AN24" s="17">
        <f t="shared" si="11"/>
        <v>23</v>
      </c>
      <c r="AO24" s="1">
        <v>141</v>
      </c>
      <c r="AP24" s="1">
        <v>141</v>
      </c>
      <c r="AQ24" s="1">
        <v>4</v>
      </c>
      <c r="AR24" s="1">
        <v>0</v>
      </c>
      <c r="AS24" s="17">
        <f t="shared" si="12"/>
        <v>286</v>
      </c>
      <c r="AT24" s="25">
        <f t="shared" si="13"/>
        <v>23</v>
      </c>
      <c r="AU24" s="25">
        <f t="shared" si="14"/>
        <v>286</v>
      </c>
      <c r="AV24" s="17">
        <f t="shared" si="15"/>
        <v>309</v>
      </c>
      <c r="BC24" s="6"/>
    </row>
    <row r="25" spans="1:55">
      <c r="A25" s="16">
        <v>45674</v>
      </c>
      <c r="B25" s="1">
        <v>117</v>
      </c>
      <c r="C25" s="1">
        <v>88</v>
      </c>
      <c r="D25" s="17">
        <f t="shared" si="0"/>
        <v>205</v>
      </c>
      <c r="E25" s="1">
        <v>17</v>
      </c>
      <c r="F25" s="1">
        <v>13</v>
      </c>
      <c r="G25" s="17">
        <f t="shared" si="1"/>
        <v>30</v>
      </c>
      <c r="H25" s="1">
        <v>0</v>
      </c>
      <c r="I25" s="1">
        <v>0</v>
      </c>
      <c r="J25" s="17">
        <f t="shared" si="2"/>
        <v>0</v>
      </c>
      <c r="K25" s="17">
        <f t="shared" si="16"/>
        <v>30</v>
      </c>
      <c r="L25" s="1">
        <v>24</v>
      </c>
      <c r="M25" s="1">
        <v>0</v>
      </c>
      <c r="N25" s="1">
        <v>1</v>
      </c>
      <c r="O25" s="17">
        <f t="shared" si="3"/>
        <v>25</v>
      </c>
      <c r="P25" s="1">
        <v>5</v>
      </c>
      <c r="Q25" s="1">
        <v>0</v>
      </c>
      <c r="R25" s="17">
        <f t="shared" si="4"/>
        <v>5</v>
      </c>
      <c r="S25" s="1">
        <v>1</v>
      </c>
      <c r="T25" s="1">
        <v>0</v>
      </c>
      <c r="U25" s="17">
        <f t="shared" si="5"/>
        <v>1</v>
      </c>
      <c r="V25" s="17">
        <f t="shared" si="6"/>
        <v>6</v>
      </c>
      <c r="W25" s="17">
        <f t="shared" si="7"/>
        <v>266</v>
      </c>
      <c r="X25" s="1">
        <v>0</v>
      </c>
      <c r="Y25" s="1">
        <v>0</v>
      </c>
      <c r="Z25" s="17">
        <f t="shared" si="8"/>
        <v>0</v>
      </c>
      <c r="AA25" s="1">
        <v>0</v>
      </c>
      <c r="AB25" s="1">
        <v>0</v>
      </c>
      <c r="AC25" s="17">
        <f t="shared" si="9"/>
        <v>0</v>
      </c>
      <c r="AD25" s="17">
        <f t="shared" si="10"/>
        <v>0</v>
      </c>
      <c r="AE25" s="1">
        <v>2</v>
      </c>
      <c r="AF25" s="1">
        <v>3</v>
      </c>
      <c r="AG25" s="1">
        <v>0</v>
      </c>
      <c r="AH25" s="1">
        <v>0</v>
      </c>
      <c r="AI25" s="17">
        <f t="shared" si="17"/>
        <v>5</v>
      </c>
      <c r="AJ25" s="1">
        <v>14</v>
      </c>
      <c r="AK25" s="1">
        <v>8</v>
      </c>
      <c r="AL25" s="1">
        <v>0</v>
      </c>
      <c r="AM25" s="1">
        <v>1</v>
      </c>
      <c r="AN25" s="17">
        <f t="shared" si="11"/>
        <v>23</v>
      </c>
      <c r="AO25" s="1">
        <v>121</v>
      </c>
      <c r="AP25" s="1">
        <v>121</v>
      </c>
      <c r="AQ25" s="1">
        <v>6</v>
      </c>
      <c r="AR25" s="1">
        <v>0</v>
      </c>
      <c r="AS25" s="17">
        <f t="shared" si="12"/>
        <v>248</v>
      </c>
      <c r="AT25" s="25">
        <f t="shared" si="13"/>
        <v>23</v>
      </c>
      <c r="AU25" s="25">
        <f t="shared" si="14"/>
        <v>248</v>
      </c>
      <c r="AV25" s="17">
        <f t="shared" si="15"/>
        <v>271</v>
      </c>
      <c r="BC25" s="6"/>
    </row>
    <row r="26" spans="1:55">
      <c r="A26" s="16">
        <v>45675</v>
      </c>
      <c r="B26" s="1">
        <v>89</v>
      </c>
      <c r="C26" s="1">
        <v>91</v>
      </c>
      <c r="D26" s="17">
        <f t="shared" si="0"/>
        <v>180</v>
      </c>
      <c r="E26" s="1">
        <v>17</v>
      </c>
      <c r="F26" s="1">
        <v>10</v>
      </c>
      <c r="G26" s="17">
        <f t="shared" si="1"/>
        <v>27</v>
      </c>
      <c r="H26" s="1">
        <v>0</v>
      </c>
      <c r="I26" s="1">
        <v>0</v>
      </c>
      <c r="J26" s="17">
        <f t="shared" si="2"/>
        <v>0</v>
      </c>
      <c r="K26" s="17">
        <f t="shared" si="16"/>
        <v>27</v>
      </c>
      <c r="L26" s="1">
        <v>16</v>
      </c>
      <c r="M26" s="1">
        <v>0</v>
      </c>
      <c r="N26" s="1">
        <v>0</v>
      </c>
      <c r="O26" s="17">
        <f t="shared" si="3"/>
        <v>16</v>
      </c>
      <c r="P26" s="1">
        <v>7</v>
      </c>
      <c r="Q26" s="1">
        <v>6</v>
      </c>
      <c r="R26" s="17">
        <f t="shared" si="4"/>
        <v>13</v>
      </c>
      <c r="S26" s="1">
        <v>1</v>
      </c>
      <c r="T26" s="1">
        <v>0</v>
      </c>
      <c r="U26" s="17">
        <f t="shared" si="5"/>
        <v>1</v>
      </c>
      <c r="V26" s="17">
        <f t="shared" si="6"/>
        <v>14</v>
      </c>
      <c r="W26" s="17">
        <f t="shared" si="7"/>
        <v>237</v>
      </c>
      <c r="X26" s="1">
        <v>0</v>
      </c>
      <c r="Y26" s="1">
        <v>0</v>
      </c>
      <c r="Z26" s="17">
        <f t="shared" si="8"/>
        <v>0</v>
      </c>
      <c r="AA26" s="1">
        <v>2</v>
      </c>
      <c r="AB26" s="1">
        <v>2</v>
      </c>
      <c r="AC26" s="17">
        <f t="shared" si="9"/>
        <v>4</v>
      </c>
      <c r="AD26" s="17">
        <f t="shared" si="10"/>
        <v>4</v>
      </c>
      <c r="AE26" s="1">
        <v>1</v>
      </c>
      <c r="AF26" s="1">
        <v>1</v>
      </c>
      <c r="AG26" s="1">
        <v>0</v>
      </c>
      <c r="AH26" s="1">
        <v>0</v>
      </c>
      <c r="AI26" s="17">
        <f t="shared" si="17"/>
        <v>2</v>
      </c>
      <c r="AJ26" s="1">
        <v>10</v>
      </c>
      <c r="AK26" s="1">
        <v>12</v>
      </c>
      <c r="AL26" s="1">
        <v>3</v>
      </c>
      <c r="AM26" s="1">
        <v>0</v>
      </c>
      <c r="AN26" s="17">
        <f t="shared" si="11"/>
        <v>25</v>
      </c>
      <c r="AO26" s="1">
        <v>99</v>
      </c>
      <c r="AP26" s="1">
        <v>105</v>
      </c>
      <c r="AQ26" s="1">
        <v>6</v>
      </c>
      <c r="AR26" s="1">
        <v>8</v>
      </c>
      <c r="AS26" s="17">
        <f t="shared" si="12"/>
        <v>218</v>
      </c>
      <c r="AT26" s="25">
        <f t="shared" si="13"/>
        <v>25</v>
      </c>
      <c r="AU26" s="25">
        <f t="shared" si="14"/>
        <v>218</v>
      </c>
      <c r="AV26" s="17">
        <f t="shared" si="15"/>
        <v>243</v>
      </c>
      <c r="BC26" s="6"/>
    </row>
    <row r="27" spans="1:55">
      <c r="A27" s="16">
        <v>45676</v>
      </c>
      <c r="B27" s="1">
        <v>5</v>
      </c>
      <c r="C27" s="1">
        <v>4</v>
      </c>
      <c r="D27" s="17">
        <f t="shared" si="0"/>
        <v>9</v>
      </c>
      <c r="E27" s="1">
        <v>0</v>
      </c>
      <c r="F27" s="1">
        <v>0</v>
      </c>
      <c r="G27" s="17">
        <f t="shared" si="1"/>
        <v>0</v>
      </c>
      <c r="H27" s="1">
        <v>0</v>
      </c>
      <c r="I27" s="1">
        <v>0</v>
      </c>
      <c r="J27" s="17">
        <f t="shared" si="2"/>
        <v>0</v>
      </c>
      <c r="K27" s="17">
        <f t="shared" si="16"/>
        <v>0</v>
      </c>
      <c r="L27" s="1">
        <v>0</v>
      </c>
      <c r="M27" s="1">
        <v>0</v>
      </c>
      <c r="N27" s="1">
        <v>0</v>
      </c>
      <c r="O27" s="17">
        <f t="shared" si="3"/>
        <v>0</v>
      </c>
      <c r="P27" s="1">
        <v>1</v>
      </c>
      <c r="Q27" s="1">
        <v>0</v>
      </c>
      <c r="R27" s="17">
        <f t="shared" si="4"/>
        <v>1</v>
      </c>
      <c r="S27" s="1">
        <v>0</v>
      </c>
      <c r="T27" s="1">
        <v>0</v>
      </c>
      <c r="U27" s="17">
        <f t="shared" si="5"/>
        <v>0</v>
      </c>
      <c r="V27" s="17">
        <f t="shared" si="6"/>
        <v>1</v>
      </c>
      <c r="W27" s="17">
        <f t="shared" si="7"/>
        <v>10</v>
      </c>
      <c r="X27" s="1">
        <v>0</v>
      </c>
      <c r="Y27" s="1">
        <v>0</v>
      </c>
      <c r="Z27" s="17">
        <f t="shared" si="8"/>
        <v>0</v>
      </c>
      <c r="AA27" s="1">
        <v>0</v>
      </c>
      <c r="AB27" s="1">
        <v>0</v>
      </c>
      <c r="AC27" s="17">
        <f t="shared" si="9"/>
        <v>0</v>
      </c>
      <c r="AD27" s="17">
        <f t="shared" si="10"/>
        <v>0</v>
      </c>
      <c r="AE27" s="1">
        <v>0</v>
      </c>
      <c r="AF27" s="1">
        <v>0</v>
      </c>
      <c r="AG27" s="1">
        <v>0</v>
      </c>
      <c r="AH27" s="1">
        <v>0</v>
      </c>
      <c r="AI27" s="17">
        <f t="shared" si="17"/>
        <v>0</v>
      </c>
      <c r="AJ27" s="1">
        <v>5</v>
      </c>
      <c r="AK27" s="1">
        <v>4</v>
      </c>
      <c r="AL27" s="1">
        <v>1</v>
      </c>
      <c r="AM27" s="1">
        <v>0</v>
      </c>
      <c r="AN27" s="17">
        <f t="shared" si="11"/>
        <v>10</v>
      </c>
      <c r="AO27" s="1">
        <v>0</v>
      </c>
      <c r="AP27" s="1">
        <v>0</v>
      </c>
      <c r="AQ27" s="1">
        <v>0</v>
      </c>
      <c r="AR27" s="1">
        <v>0</v>
      </c>
      <c r="AS27" s="17">
        <f t="shared" si="12"/>
        <v>0</v>
      </c>
      <c r="AT27" s="25">
        <f t="shared" si="13"/>
        <v>10</v>
      </c>
      <c r="AU27" s="25">
        <f t="shared" si="14"/>
        <v>0</v>
      </c>
      <c r="AV27" s="17">
        <f t="shared" si="15"/>
        <v>10</v>
      </c>
      <c r="AW27" s="40" t="s">
        <v>27</v>
      </c>
      <c r="AX27" s="40"/>
      <c r="AY27" s="40"/>
      <c r="AZ27" s="40"/>
      <c r="BA27" s="40"/>
      <c r="BB27" s="32">
        <v>5481</v>
      </c>
      <c r="BC27" s="6"/>
    </row>
    <row r="28" spans="1:55">
      <c r="A28" s="16">
        <v>45677</v>
      </c>
      <c r="B28" s="1">
        <v>98</v>
      </c>
      <c r="C28" s="1">
        <v>101</v>
      </c>
      <c r="D28" s="17">
        <f t="shared" si="0"/>
        <v>199</v>
      </c>
      <c r="E28" s="1">
        <v>16</v>
      </c>
      <c r="F28" s="1">
        <v>12</v>
      </c>
      <c r="G28" s="17">
        <f t="shared" si="1"/>
        <v>28</v>
      </c>
      <c r="H28" s="1">
        <v>0</v>
      </c>
      <c r="I28" s="1">
        <v>0</v>
      </c>
      <c r="J28" s="17">
        <f t="shared" si="2"/>
        <v>0</v>
      </c>
      <c r="K28" s="17">
        <f t="shared" si="16"/>
        <v>28</v>
      </c>
      <c r="L28" s="1">
        <v>22</v>
      </c>
      <c r="M28" s="1">
        <v>0</v>
      </c>
      <c r="N28" s="1">
        <v>0</v>
      </c>
      <c r="O28" s="17">
        <f t="shared" si="3"/>
        <v>22</v>
      </c>
      <c r="P28" s="1">
        <v>6</v>
      </c>
      <c r="Q28" s="1">
        <v>2</v>
      </c>
      <c r="R28" s="17">
        <f t="shared" si="4"/>
        <v>8</v>
      </c>
      <c r="S28" s="1">
        <v>0</v>
      </c>
      <c r="T28" s="1">
        <v>0</v>
      </c>
      <c r="U28" s="17">
        <f t="shared" si="5"/>
        <v>0</v>
      </c>
      <c r="V28" s="17">
        <f t="shared" si="6"/>
        <v>8</v>
      </c>
      <c r="W28" s="17">
        <f t="shared" si="7"/>
        <v>257</v>
      </c>
      <c r="X28" s="1">
        <v>0</v>
      </c>
      <c r="Y28" s="1">
        <v>0</v>
      </c>
      <c r="Z28" s="17">
        <f t="shared" si="8"/>
        <v>0</v>
      </c>
      <c r="AA28" s="1">
        <v>0</v>
      </c>
      <c r="AB28" s="1">
        <v>0</v>
      </c>
      <c r="AC28" s="17">
        <f t="shared" si="9"/>
        <v>0</v>
      </c>
      <c r="AD28" s="17">
        <f t="shared" si="10"/>
        <v>0</v>
      </c>
      <c r="AE28" s="1">
        <v>2</v>
      </c>
      <c r="AF28" s="1">
        <v>1</v>
      </c>
      <c r="AG28" s="1">
        <v>1</v>
      </c>
      <c r="AH28" s="1">
        <v>0</v>
      </c>
      <c r="AI28" s="17">
        <f t="shared" si="17"/>
        <v>4</v>
      </c>
      <c r="AJ28" s="1">
        <v>16</v>
      </c>
      <c r="AK28" s="1">
        <v>33</v>
      </c>
      <c r="AL28" s="1">
        <v>2</v>
      </c>
      <c r="AM28" s="1">
        <v>1</v>
      </c>
      <c r="AN28" s="17">
        <f t="shared" si="11"/>
        <v>52</v>
      </c>
      <c r="AO28" s="1">
        <v>100</v>
      </c>
      <c r="AP28" s="1">
        <v>103</v>
      </c>
      <c r="AQ28" s="1">
        <v>5</v>
      </c>
      <c r="AR28" s="1">
        <v>1</v>
      </c>
      <c r="AS28" s="17">
        <f t="shared" si="12"/>
        <v>209</v>
      </c>
      <c r="AT28" s="25">
        <f t="shared" si="13"/>
        <v>52</v>
      </c>
      <c r="AU28" s="25">
        <f t="shared" si="14"/>
        <v>209</v>
      </c>
      <c r="AV28" s="17">
        <f t="shared" si="15"/>
        <v>261</v>
      </c>
      <c r="AW28" s="40" t="s">
        <v>28</v>
      </c>
      <c r="AX28" s="40"/>
      <c r="AY28" s="40"/>
      <c r="AZ28" s="40"/>
      <c r="BA28" s="40"/>
      <c r="BB28" s="32">
        <v>732</v>
      </c>
      <c r="BC28" s="6"/>
    </row>
    <row r="29" spans="1:55">
      <c r="A29" s="16">
        <v>45678</v>
      </c>
      <c r="B29" s="1">
        <v>117</v>
      </c>
      <c r="C29" s="1">
        <v>100</v>
      </c>
      <c r="D29" s="17">
        <f t="shared" si="0"/>
        <v>217</v>
      </c>
      <c r="E29" s="1">
        <v>50</v>
      </c>
      <c r="F29" s="1">
        <v>35</v>
      </c>
      <c r="G29" s="17">
        <f t="shared" si="1"/>
        <v>85</v>
      </c>
      <c r="H29" s="1">
        <v>0</v>
      </c>
      <c r="I29" s="1">
        <v>0</v>
      </c>
      <c r="J29" s="17">
        <f t="shared" si="2"/>
        <v>0</v>
      </c>
      <c r="K29" s="17">
        <f t="shared" si="16"/>
        <v>85</v>
      </c>
      <c r="L29" s="1">
        <v>20</v>
      </c>
      <c r="M29" s="1">
        <v>0</v>
      </c>
      <c r="N29" s="1">
        <v>0</v>
      </c>
      <c r="O29" s="17">
        <f t="shared" si="3"/>
        <v>20</v>
      </c>
      <c r="P29" s="1">
        <v>4</v>
      </c>
      <c r="Q29" s="1">
        <v>4</v>
      </c>
      <c r="R29" s="17">
        <f t="shared" si="4"/>
        <v>8</v>
      </c>
      <c r="S29" s="1">
        <v>2</v>
      </c>
      <c r="T29" s="1">
        <v>0</v>
      </c>
      <c r="U29" s="17">
        <f t="shared" si="5"/>
        <v>2</v>
      </c>
      <c r="V29" s="17">
        <f t="shared" si="6"/>
        <v>10</v>
      </c>
      <c r="W29" s="17">
        <f t="shared" si="7"/>
        <v>332</v>
      </c>
      <c r="X29" s="1">
        <v>0</v>
      </c>
      <c r="Y29" s="1">
        <v>0</v>
      </c>
      <c r="Z29" s="17">
        <f t="shared" si="8"/>
        <v>0</v>
      </c>
      <c r="AA29" s="1">
        <v>0</v>
      </c>
      <c r="AB29" s="1">
        <v>0</v>
      </c>
      <c r="AC29" s="17">
        <f t="shared" si="9"/>
        <v>0</v>
      </c>
      <c r="AD29" s="17">
        <f t="shared" si="10"/>
        <v>0</v>
      </c>
      <c r="AE29" s="1">
        <v>2</v>
      </c>
      <c r="AF29" s="1">
        <v>2</v>
      </c>
      <c r="AG29" s="1">
        <v>1</v>
      </c>
      <c r="AH29" s="1">
        <v>0</v>
      </c>
      <c r="AI29" s="17">
        <f t="shared" si="17"/>
        <v>5</v>
      </c>
      <c r="AJ29" s="1">
        <v>15</v>
      </c>
      <c r="AK29" s="1">
        <v>11</v>
      </c>
      <c r="AL29" s="1">
        <v>2</v>
      </c>
      <c r="AM29" s="1">
        <v>0</v>
      </c>
      <c r="AN29" s="17">
        <f t="shared" si="11"/>
        <v>28</v>
      </c>
      <c r="AO29" s="1">
        <v>154</v>
      </c>
      <c r="AP29" s="1">
        <v>146</v>
      </c>
      <c r="AQ29" s="1">
        <v>5</v>
      </c>
      <c r="AR29" s="1">
        <v>4</v>
      </c>
      <c r="AS29" s="17">
        <f t="shared" si="12"/>
        <v>309</v>
      </c>
      <c r="AT29" s="25">
        <f t="shared" si="13"/>
        <v>28</v>
      </c>
      <c r="AU29" s="25">
        <f t="shared" si="14"/>
        <v>309</v>
      </c>
      <c r="AV29" s="17">
        <f t="shared" si="15"/>
        <v>337</v>
      </c>
      <c r="AW29" s="40" t="s">
        <v>29</v>
      </c>
      <c r="AX29" s="40"/>
      <c r="AY29" s="40"/>
      <c r="AZ29" s="40"/>
      <c r="BA29" s="40"/>
      <c r="BB29" s="32">
        <v>1020</v>
      </c>
      <c r="BC29" s="6"/>
    </row>
    <row r="30" spans="1:55">
      <c r="A30" s="16">
        <v>45679</v>
      </c>
      <c r="B30" s="1">
        <v>100</v>
      </c>
      <c r="C30" s="1">
        <v>107</v>
      </c>
      <c r="D30" s="17">
        <f t="shared" si="0"/>
        <v>207</v>
      </c>
      <c r="E30" s="1">
        <v>26</v>
      </c>
      <c r="F30" s="1">
        <v>17</v>
      </c>
      <c r="G30" s="17">
        <f t="shared" si="1"/>
        <v>43</v>
      </c>
      <c r="H30" s="1">
        <v>0</v>
      </c>
      <c r="I30" s="1">
        <v>0</v>
      </c>
      <c r="J30" s="17">
        <f t="shared" si="2"/>
        <v>0</v>
      </c>
      <c r="K30" s="17">
        <f t="shared" si="16"/>
        <v>43</v>
      </c>
      <c r="L30" s="1">
        <v>24</v>
      </c>
      <c r="M30" s="1">
        <v>0</v>
      </c>
      <c r="N30" s="1">
        <v>0</v>
      </c>
      <c r="O30" s="17">
        <f t="shared" si="3"/>
        <v>24</v>
      </c>
      <c r="P30" s="1">
        <v>5</v>
      </c>
      <c r="Q30" s="1">
        <v>4</v>
      </c>
      <c r="R30" s="17">
        <f t="shared" si="4"/>
        <v>9</v>
      </c>
      <c r="S30" s="1">
        <v>0</v>
      </c>
      <c r="T30" s="1">
        <v>1</v>
      </c>
      <c r="U30" s="17">
        <f t="shared" si="5"/>
        <v>1</v>
      </c>
      <c r="V30" s="17">
        <f t="shared" si="6"/>
        <v>10</v>
      </c>
      <c r="W30" s="17">
        <f t="shared" si="7"/>
        <v>284</v>
      </c>
      <c r="X30" s="1">
        <v>5</v>
      </c>
      <c r="Y30" s="1">
        <v>2</v>
      </c>
      <c r="Z30" s="17">
        <f t="shared" si="8"/>
        <v>7</v>
      </c>
      <c r="AA30" s="1">
        <v>0</v>
      </c>
      <c r="AB30" s="1">
        <v>0</v>
      </c>
      <c r="AC30" s="17">
        <f t="shared" si="9"/>
        <v>0</v>
      </c>
      <c r="AD30" s="17">
        <f t="shared" si="10"/>
        <v>7</v>
      </c>
      <c r="AE30" s="1">
        <v>2</v>
      </c>
      <c r="AF30" s="1">
        <v>3</v>
      </c>
      <c r="AG30" s="1">
        <v>0</v>
      </c>
      <c r="AH30" s="1">
        <v>0</v>
      </c>
      <c r="AI30" s="17">
        <f t="shared" si="17"/>
        <v>5</v>
      </c>
      <c r="AJ30" s="1">
        <v>11</v>
      </c>
      <c r="AK30" s="1">
        <v>10</v>
      </c>
      <c r="AL30" s="1">
        <v>0</v>
      </c>
      <c r="AM30" s="1">
        <v>0</v>
      </c>
      <c r="AN30" s="17">
        <f t="shared" si="11"/>
        <v>21</v>
      </c>
      <c r="AO30" s="1">
        <v>119</v>
      </c>
      <c r="AP30" s="1">
        <v>143</v>
      </c>
      <c r="AQ30" s="1">
        <v>5</v>
      </c>
      <c r="AR30" s="1">
        <v>5</v>
      </c>
      <c r="AS30" s="17">
        <f t="shared" si="12"/>
        <v>272</v>
      </c>
      <c r="AT30" s="25">
        <f t="shared" si="13"/>
        <v>21</v>
      </c>
      <c r="AU30" s="25">
        <f t="shared" si="14"/>
        <v>272</v>
      </c>
      <c r="AV30" s="17">
        <f t="shared" si="15"/>
        <v>293</v>
      </c>
      <c r="AW30" s="40" t="s">
        <v>30</v>
      </c>
      <c r="AX30" s="40"/>
      <c r="AY30" s="40"/>
      <c r="AZ30" s="40"/>
      <c r="BA30" s="40"/>
      <c r="BB30" s="32">
        <v>192</v>
      </c>
      <c r="BC30" s="6"/>
    </row>
    <row r="31" spans="1:55">
      <c r="A31" s="16">
        <v>45680</v>
      </c>
      <c r="B31" s="1">
        <v>131</v>
      </c>
      <c r="C31" s="1">
        <v>111</v>
      </c>
      <c r="D31" s="17">
        <f t="shared" si="0"/>
        <v>242</v>
      </c>
      <c r="E31" s="1">
        <v>29</v>
      </c>
      <c r="F31" s="1">
        <v>14</v>
      </c>
      <c r="G31" s="17">
        <f t="shared" si="1"/>
        <v>43</v>
      </c>
      <c r="H31" s="1">
        <v>0</v>
      </c>
      <c r="I31" s="1">
        <v>0</v>
      </c>
      <c r="J31" s="17">
        <f t="shared" si="2"/>
        <v>0</v>
      </c>
      <c r="K31" s="17">
        <f t="shared" si="16"/>
        <v>43</v>
      </c>
      <c r="L31" s="1">
        <v>40</v>
      </c>
      <c r="M31" s="1">
        <v>0</v>
      </c>
      <c r="N31" s="1">
        <v>0</v>
      </c>
      <c r="O31" s="17">
        <f t="shared" si="3"/>
        <v>40</v>
      </c>
      <c r="P31" s="1">
        <v>3</v>
      </c>
      <c r="Q31" s="1">
        <v>0</v>
      </c>
      <c r="R31" s="17">
        <f t="shared" si="4"/>
        <v>3</v>
      </c>
      <c r="S31" s="1">
        <v>0</v>
      </c>
      <c r="T31" s="1">
        <v>0</v>
      </c>
      <c r="U31" s="17">
        <f t="shared" si="5"/>
        <v>0</v>
      </c>
      <c r="V31" s="17">
        <f t="shared" si="6"/>
        <v>3</v>
      </c>
      <c r="W31" s="17">
        <f t="shared" si="7"/>
        <v>328</v>
      </c>
      <c r="X31" s="1">
        <v>0</v>
      </c>
      <c r="Y31" s="1">
        <v>0</v>
      </c>
      <c r="Z31" s="17">
        <f t="shared" si="8"/>
        <v>0</v>
      </c>
      <c r="AA31" s="1">
        <v>0</v>
      </c>
      <c r="AB31" s="1">
        <v>0</v>
      </c>
      <c r="AC31" s="17">
        <f t="shared" si="9"/>
        <v>0</v>
      </c>
      <c r="AD31" s="17">
        <f t="shared" si="10"/>
        <v>0</v>
      </c>
      <c r="AE31" s="1">
        <v>3</v>
      </c>
      <c r="AF31" s="1">
        <v>1</v>
      </c>
      <c r="AG31" s="1">
        <v>1</v>
      </c>
      <c r="AH31" s="1">
        <v>0</v>
      </c>
      <c r="AI31" s="17">
        <f t="shared" si="17"/>
        <v>5</v>
      </c>
      <c r="AJ31" s="1">
        <v>23</v>
      </c>
      <c r="AK31" s="1">
        <v>15</v>
      </c>
      <c r="AL31" s="1">
        <v>1</v>
      </c>
      <c r="AM31" s="1">
        <v>0</v>
      </c>
      <c r="AN31" s="17">
        <f t="shared" si="11"/>
        <v>39</v>
      </c>
      <c r="AO31" s="1">
        <v>140</v>
      </c>
      <c r="AP31" s="1">
        <v>151</v>
      </c>
      <c r="AQ31" s="1">
        <v>3</v>
      </c>
      <c r="AR31" s="1">
        <v>0</v>
      </c>
      <c r="AS31" s="17">
        <f t="shared" si="12"/>
        <v>294</v>
      </c>
      <c r="AT31" s="25">
        <f t="shared" si="13"/>
        <v>39</v>
      </c>
      <c r="AU31" s="25">
        <f t="shared" si="14"/>
        <v>294</v>
      </c>
      <c r="AV31" s="17">
        <f t="shared" si="15"/>
        <v>333</v>
      </c>
      <c r="AW31" s="40" t="s">
        <v>31</v>
      </c>
      <c r="AX31" s="40"/>
      <c r="AY31" s="40"/>
      <c r="AZ31" s="40"/>
      <c r="BA31" s="40"/>
      <c r="BB31" s="32">
        <v>30</v>
      </c>
      <c r="BC31" s="6"/>
    </row>
    <row r="32" spans="1:55">
      <c r="A32" s="16">
        <v>45681</v>
      </c>
      <c r="B32" s="1">
        <v>125</v>
      </c>
      <c r="C32" s="1">
        <v>97</v>
      </c>
      <c r="D32" s="17">
        <f t="shared" si="0"/>
        <v>222</v>
      </c>
      <c r="E32" s="1">
        <v>17</v>
      </c>
      <c r="F32" s="1">
        <v>10</v>
      </c>
      <c r="G32" s="17">
        <f t="shared" si="1"/>
        <v>27</v>
      </c>
      <c r="H32" s="1">
        <v>0</v>
      </c>
      <c r="I32" s="1">
        <v>0</v>
      </c>
      <c r="J32" s="17">
        <f t="shared" si="2"/>
        <v>0</v>
      </c>
      <c r="K32" s="17">
        <f t="shared" si="16"/>
        <v>27</v>
      </c>
      <c r="L32" s="1">
        <v>23</v>
      </c>
      <c r="M32" s="1">
        <v>0</v>
      </c>
      <c r="N32" s="1">
        <v>1</v>
      </c>
      <c r="O32" s="17">
        <f t="shared" si="3"/>
        <v>24</v>
      </c>
      <c r="P32" s="1">
        <v>5</v>
      </c>
      <c r="Q32" s="1">
        <v>0</v>
      </c>
      <c r="R32" s="17">
        <f t="shared" si="4"/>
        <v>5</v>
      </c>
      <c r="S32" s="1">
        <v>1</v>
      </c>
      <c r="T32" s="1">
        <v>0</v>
      </c>
      <c r="U32" s="17">
        <f t="shared" si="5"/>
        <v>1</v>
      </c>
      <c r="V32" s="17">
        <f t="shared" si="6"/>
        <v>6</v>
      </c>
      <c r="W32" s="17">
        <f t="shared" si="7"/>
        <v>279</v>
      </c>
      <c r="X32" s="1">
        <v>0</v>
      </c>
      <c r="Y32" s="1">
        <v>0</v>
      </c>
      <c r="Z32" s="17">
        <f t="shared" si="8"/>
        <v>0</v>
      </c>
      <c r="AA32" s="1">
        <v>0</v>
      </c>
      <c r="AB32" s="1">
        <v>0</v>
      </c>
      <c r="AC32" s="17">
        <f t="shared" si="9"/>
        <v>0</v>
      </c>
      <c r="AD32" s="17">
        <f t="shared" si="10"/>
        <v>0</v>
      </c>
      <c r="AE32" s="1">
        <v>4</v>
      </c>
      <c r="AF32" s="1">
        <v>1</v>
      </c>
      <c r="AG32" s="1">
        <v>0</v>
      </c>
      <c r="AH32" s="1">
        <v>0</v>
      </c>
      <c r="AI32" s="17">
        <f t="shared" si="17"/>
        <v>5</v>
      </c>
      <c r="AJ32" s="1">
        <v>15</v>
      </c>
      <c r="AK32" s="1">
        <v>5</v>
      </c>
      <c r="AL32" s="1">
        <v>0</v>
      </c>
      <c r="AM32" s="1">
        <v>0</v>
      </c>
      <c r="AN32" s="17">
        <f t="shared" si="11"/>
        <v>20</v>
      </c>
      <c r="AO32" s="1">
        <v>132</v>
      </c>
      <c r="AP32" s="1">
        <v>126</v>
      </c>
      <c r="AQ32" s="1">
        <v>7</v>
      </c>
      <c r="AR32" s="1">
        <v>0</v>
      </c>
      <c r="AS32" s="17">
        <f t="shared" si="12"/>
        <v>265</v>
      </c>
      <c r="AT32" s="25">
        <f t="shared" si="13"/>
        <v>20</v>
      </c>
      <c r="AU32" s="25">
        <f t="shared" si="14"/>
        <v>265</v>
      </c>
      <c r="AV32" s="17">
        <f t="shared" si="15"/>
        <v>285</v>
      </c>
      <c r="AW32" s="40" t="s">
        <v>32</v>
      </c>
      <c r="AX32" s="40"/>
      <c r="AY32" s="40"/>
      <c r="AZ32" s="40"/>
      <c r="BA32" s="40"/>
      <c r="BB32" s="32">
        <v>8</v>
      </c>
      <c r="BC32" s="6"/>
    </row>
    <row r="33" spans="1:55">
      <c r="A33" s="16">
        <v>45682</v>
      </c>
      <c r="B33" s="1">
        <v>141</v>
      </c>
      <c r="C33" s="1">
        <v>140</v>
      </c>
      <c r="D33" s="17">
        <f t="shared" si="0"/>
        <v>281</v>
      </c>
      <c r="E33" s="1">
        <v>15</v>
      </c>
      <c r="F33" s="1">
        <v>11</v>
      </c>
      <c r="G33" s="17">
        <f t="shared" si="1"/>
        <v>26</v>
      </c>
      <c r="H33" s="1">
        <v>0</v>
      </c>
      <c r="I33" s="1">
        <v>0</v>
      </c>
      <c r="J33" s="17">
        <f t="shared" si="2"/>
        <v>0</v>
      </c>
      <c r="K33" s="17">
        <f t="shared" si="16"/>
        <v>26</v>
      </c>
      <c r="L33" s="1">
        <v>19</v>
      </c>
      <c r="M33" s="1">
        <v>0</v>
      </c>
      <c r="N33" s="1">
        <v>0</v>
      </c>
      <c r="O33" s="17">
        <f t="shared" si="3"/>
        <v>19</v>
      </c>
      <c r="P33" s="1">
        <v>5</v>
      </c>
      <c r="Q33" s="1">
        <v>4</v>
      </c>
      <c r="R33" s="17">
        <f t="shared" si="4"/>
        <v>9</v>
      </c>
      <c r="S33" s="1">
        <v>1</v>
      </c>
      <c r="T33" s="1">
        <v>0</v>
      </c>
      <c r="U33" s="17">
        <f t="shared" si="5"/>
        <v>1</v>
      </c>
      <c r="V33" s="17">
        <f t="shared" si="6"/>
        <v>10</v>
      </c>
      <c r="W33" s="17">
        <f t="shared" si="7"/>
        <v>336</v>
      </c>
      <c r="X33" s="1">
        <v>0</v>
      </c>
      <c r="Y33" s="1">
        <v>0</v>
      </c>
      <c r="Z33" s="17">
        <f t="shared" si="8"/>
        <v>0</v>
      </c>
      <c r="AA33" s="1">
        <v>0</v>
      </c>
      <c r="AB33" s="1">
        <v>0</v>
      </c>
      <c r="AC33" s="17">
        <f t="shared" si="9"/>
        <v>0</v>
      </c>
      <c r="AD33" s="17">
        <f t="shared" si="10"/>
        <v>0</v>
      </c>
      <c r="AE33" s="1">
        <v>1</v>
      </c>
      <c r="AF33" s="1">
        <v>2</v>
      </c>
      <c r="AG33" s="1">
        <v>1</v>
      </c>
      <c r="AH33" s="1">
        <v>0</v>
      </c>
      <c r="AI33" s="17">
        <f t="shared" si="17"/>
        <v>4</v>
      </c>
      <c r="AJ33" s="1">
        <v>65</v>
      </c>
      <c r="AK33" s="1">
        <v>60</v>
      </c>
      <c r="AL33" s="1">
        <v>1</v>
      </c>
      <c r="AM33" s="1">
        <v>0</v>
      </c>
      <c r="AN33" s="17">
        <f t="shared" si="11"/>
        <v>126</v>
      </c>
      <c r="AO33" s="1">
        <v>93</v>
      </c>
      <c r="AP33" s="1">
        <v>111</v>
      </c>
      <c r="AQ33" s="1">
        <v>6</v>
      </c>
      <c r="AR33" s="1">
        <v>4</v>
      </c>
      <c r="AS33" s="17">
        <f t="shared" si="12"/>
        <v>214</v>
      </c>
      <c r="AT33" s="25">
        <f t="shared" si="13"/>
        <v>126</v>
      </c>
      <c r="AU33" s="25">
        <f t="shared" si="14"/>
        <v>214</v>
      </c>
      <c r="AV33" s="17">
        <f t="shared" si="15"/>
        <v>340</v>
      </c>
      <c r="AW33" s="40" t="s">
        <v>33</v>
      </c>
      <c r="AX33" s="40"/>
      <c r="AY33" s="40"/>
      <c r="AZ33" s="40"/>
      <c r="BA33" s="40"/>
      <c r="BB33" s="32">
        <v>123</v>
      </c>
      <c r="BC33" s="6"/>
    </row>
    <row r="34" spans="1:55">
      <c r="A34" s="16">
        <v>45683</v>
      </c>
      <c r="B34" s="1">
        <v>8</v>
      </c>
      <c r="C34" s="1">
        <v>2</v>
      </c>
      <c r="D34" s="17">
        <f t="shared" si="0"/>
        <v>10</v>
      </c>
      <c r="E34" s="1">
        <v>0</v>
      </c>
      <c r="F34" s="1">
        <v>0</v>
      </c>
      <c r="G34" s="17">
        <f t="shared" si="1"/>
        <v>0</v>
      </c>
      <c r="H34" s="1">
        <v>0</v>
      </c>
      <c r="I34" s="1">
        <v>0</v>
      </c>
      <c r="J34" s="17">
        <f t="shared" si="2"/>
        <v>0</v>
      </c>
      <c r="K34" s="17">
        <f t="shared" si="16"/>
        <v>0</v>
      </c>
      <c r="L34" s="1">
        <v>0</v>
      </c>
      <c r="M34" s="1">
        <v>0</v>
      </c>
      <c r="N34" s="1">
        <v>0</v>
      </c>
      <c r="O34" s="17">
        <f t="shared" si="3"/>
        <v>0</v>
      </c>
      <c r="P34" s="1">
        <v>0</v>
      </c>
      <c r="Q34" s="1">
        <v>0</v>
      </c>
      <c r="R34" s="17">
        <f t="shared" si="4"/>
        <v>0</v>
      </c>
      <c r="S34" s="1">
        <v>0</v>
      </c>
      <c r="T34" s="1">
        <v>0</v>
      </c>
      <c r="U34" s="17">
        <f t="shared" si="5"/>
        <v>0</v>
      </c>
      <c r="V34" s="17">
        <f t="shared" si="6"/>
        <v>0</v>
      </c>
      <c r="W34" s="17">
        <f t="shared" si="7"/>
        <v>10</v>
      </c>
      <c r="X34" s="1">
        <v>0</v>
      </c>
      <c r="Y34" s="1">
        <v>0</v>
      </c>
      <c r="Z34" s="17">
        <f t="shared" si="8"/>
        <v>0</v>
      </c>
      <c r="AA34" s="1">
        <v>0</v>
      </c>
      <c r="AB34" s="1">
        <v>0</v>
      </c>
      <c r="AC34" s="17">
        <f t="shared" si="9"/>
        <v>0</v>
      </c>
      <c r="AD34" s="17">
        <f t="shared" si="10"/>
        <v>0</v>
      </c>
      <c r="AE34" s="1">
        <v>0</v>
      </c>
      <c r="AF34" s="1">
        <v>0</v>
      </c>
      <c r="AG34" s="1">
        <v>0</v>
      </c>
      <c r="AH34" s="1">
        <v>0</v>
      </c>
      <c r="AI34" s="17">
        <f t="shared" si="17"/>
        <v>0</v>
      </c>
      <c r="AJ34" s="1">
        <v>8</v>
      </c>
      <c r="AK34" s="1">
        <v>2</v>
      </c>
      <c r="AL34" s="1">
        <v>0</v>
      </c>
      <c r="AM34" s="1">
        <v>0</v>
      </c>
      <c r="AN34" s="17">
        <f t="shared" si="11"/>
        <v>10</v>
      </c>
      <c r="AO34" s="1">
        <v>0</v>
      </c>
      <c r="AP34" s="1">
        <v>0</v>
      </c>
      <c r="AQ34" s="1">
        <v>0</v>
      </c>
      <c r="AR34" s="1">
        <v>0</v>
      </c>
      <c r="AS34" s="17">
        <f t="shared" si="12"/>
        <v>0</v>
      </c>
      <c r="AT34" s="25">
        <f t="shared" si="13"/>
        <v>10</v>
      </c>
      <c r="AU34" s="25">
        <f t="shared" si="14"/>
        <v>0</v>
      </c>
      <c r="AV34" s="17">
        <f t="shared" si="15"/>
        <v>10</v>
      </c>
      <c r="AW34" s="40" t="s">
        <v>34</v>
      </c>
      <c r="AX34" s="40"/>
      <c r="AY34" s="40"/>
      <c r="AZ34" s="40"/>
      <c r="BA34" s="40"/>
      <c r="BB34" s="37">
        <v>891</v>
      </c>
      <c r="BC34" s="6"/>
    </row>
    <row r="35" spans="1:55">
      <c r="A35" s="16">
        <v>45684</v>
      </c>
      <c r="B35" s="1">
        <v>130</v>
      </c>
      <c r="C35" s="1">
        <v>90</v>
      </c>
      <c r="D35" s="17">
        <f t="shared" si="0"/>
        <v>220</v>
      </c>
      <c r="E35" s="1">
        <v>18</v>
      </c>
      <c r="F35" s="1">
        <v>13</v>
      </c>
      <c r="G35" s="17">
        <f t="shared" si="1"/>
        <v>31</v>
      </c>
      <c r="H35" s="1">
        <v>0</v>
      </c>
      <c r="I35" s="1">
        <v>0</v>
      </c>
      <c r="J35" s="17">
        <f t="shared" si="2"/>
        <v>0</v>
      </c>
      <c r="K35" s="17">
        <f t="shared" si="16"/>
        <v>31</v>
      </c>
      <c r="L35" s="1">
        <v>25</v>
      </c>
      <c r="M35" s="1">
        <v>0</v>
      </c>
      <c r="N35" s="1">
        <v>0</v>
      </c>
      <c r="O35" s="17">
        <f t="shared" si="3"/>
        <v>25</v>
      </c>
      <c r="P35" s="1">
        <v>2</v>
      </c>
      <c r="Q35" s="1">
        <v>3</v>
      </c>
      <c r="R35" s="17">
        <f t="shared" si="4"/>
        <v>5</v>
      </c>
      <c r="S35" s="1">
        <v>0</v>
      </c>
      <c r="T35" s="1">
        <v>0</v>
      </c>
      <c r="U35" s="17">
        <f t="shared" si="5"/>
        <v>0</v>
      </c>
      <c r="V35" s="17">
        <f t="shared" si="6"/>
        <v>5</v>
      </c>
      <c r="W35" s="17">
        <f t="shared" si="7"/>
        <v>281</v>
      </c>
      <c r="X35" s="1">
        <v>0</v>
      </c>
      <c r="Y35" s="1">
        <v>0</v>
      </c>
      <c r="Z35" s="17">
        <f t="shared" si="8"/>
        <v>0</v>
      </c>
      <c r="AA35" s="1">
        <v>0</v>
      </c>
      <c r="AB35" s="1">
        <v>0</v>
      </c>
      <c r="AC35" s="17">
        <f t="shared" si="9"/>
        <v>0</v>
      </c>
      <c r="AD35" s="17">
        <f t="shared" si="10"/>
        <v>0</v>
      </c>
      <c r="AE35" s="1">
        <v>2</v>
      </c>
      <c r="AF35" s="1">
        <v>2</v>
      </c>
      <c r="AG35" s="1">
        <v>0</v>
      </c>
      <c r="AH35" s="1">
        <v>0</v>
      </c>
      <c r="AI35" s="17">
        <f t="shared" si="17"/>
        <v>4</v>
      </c>
      <c r="AJ35" s="1">
        <v>23</v>
      </c>
      <c r="AK35" s="1">
        <v>10</v>
      </c>
      <c r="AL35" s="1">
        <v>0</v>
      </c>
      <c r="AM35" s="1">
        <v>0</v>
      </c>
      <c r="AN35" s="17">
        <f t="shared" si="11"/>
        <v>33</v>
      </c>
      <c r="AO35" s="1">
        <v>127</v>
      </c>
      <c r="AP35" s="1">
        <v>120</v>
      </c>
      <c r="AQ35" s="1">
        <v>2</v>
      </c>
      <c r="AR35" s="1">
        <v>3</v>
      </c>
      <c r="AS35" s="17">
        <f t="shared" si="12"/>
        <v>252</v>
      </c>
      <c r="AT35" s="25">
        <f t="shared" si="13"/>
        <v>33</v>
      </c>
      <c r="AU35" s="25">
        <f t="shared" si="14"/>
        <v>252</v>
      </c>
      <c r="AV35" s="17">
        <f t="shared" si="15"/>
        <v>285</v>
      </c>
      <c r="AW35" s="40" t="s">
        <v>35</v>
      </c>
      <c r="AX35" s="40"/>
      <c r="AY35" s="40"/>
      <c r="AZ35" s="40"/>
      <c r="BA35" s="40"/>
      <c r="BB35" s="37">
        <v>6695</v>
      </c>
      <c r="BC35" s="6"/>
    </row>
    <row r="36" spans="1:55">
      <c r="A36" s="16">
        <v>45685</v>
      </c>
      <c r="B36" s="1">
        <v>125</v>
      </c>
      <c r="C36" s="1">
        <v>105</v>
      </c>
      <c r="D36" s="17">
        <f t="shared" si="0"/>
        <v>230</v>
      </c>
      <c r="E36" s="1">
        <v>53</v>
      </c>
      <c r="F36" s="1">
        <v>37</v>
      </c>
      <c r="G36" s="17">
        <f t="shared" si="1"/>
        <v>90</v>
      </c>
      <c r="H36" s="1">
        <v>0</v>
      </c>
      <c r="I36" s="1">
        <v>0</v>
      </c>
      <c r="J36" s="17">
        <f t="shared" si="2"/>
        <v>0</v>
      </c>
      <c r="K36" s="17">
        <f t="shared" si="16"/>
        <v>90</v>
      </c>
      <c r="L36" s="1">
        <v>22</v>
      </c>
      <c r="M36" s="1">
        <v>0</v>
      </c>
      <c r="N36" s="1">
        <v>0</v>
      </c>
      <c r="O36" s="17">
        <f t="shared" si="3"/>
        <v>22</v>
      </c>
      <c r="P36" s="1">
        <v>6</v>
      </c>
      <c r="Q36" s="1">
        <v>6</v>
      </c>
      <c r="R36" s="17">
        <f t="shared" si="4"/>
        <v>12</v>
      </c>
      <c r="S36" s="1">
        <v>2</v>
      </c>
      <c r="T36" s="1">
        <v>0</v>
      </c>
      <c r="U36" s="17">
        <f t="shared" si="5"/>
        <v>2</v>
      </c>
      <c r="V36" s="17">
        <f t="shared" si="6"/>
        <v>14</v>
      </c>
      <c r="W36" s="17">
        <f t="shared" si="7"/>
        <v>356</v>
      </c>
      <c r="X36" s="1">
        <v>0</v>
      </c>
      <c r="Y36" s="1">
        <v>0</v>
      </c>
      <c r="Z36" s="17">
        <f t="shared" si="8"/>
        <v>0</v>
      </c>
      <c r="AA36" s="1">
        <v>0</v>
      </c>
      <c r="AB36" s="1">
        <v>0</v>
      </c>
      <c r="AC36" s="17">
        <f t="shared" si="9"/>
        <v>0</v>
      </c>
      <c r="AD36" s="17">
        <f t="shared" si="10"/>
        <v>0</v>
      </c>
      <c r="AE36" s="1">
        <v>5</v>
      </c>
      <c r="AF36" s="1">
        <v>1</v>
      </c>
      <c r="AG36" s="1">
        <v>0</v>
      </c>
      <c r="AH36" s="1">
        <v>0</v>
      </c>
      <c r="AI36" s="17">
        <f t="shared" si="17"/>
        <v>6</v>
      </c>
      <c r="AJ36" s="1">
        <v>11</v>
      </c>
      <c r="AK36" s="1">
        <v>14</v>
      </c>
      <c r="AL36" s="1">
        <v>1</v>
      </c>
      <c r="AM36" s="1">
        <v>1</v>
      </c>
      <c r="AN36" s="17">
        <f t="shared" si="11"/>
        <v>27</v>
      </c>
      <c r="AO36" s="1">
        <v>170</v>
      </c>
      <c r="AP36" s="1">
        <v>149</v>
      </c>
      <c r="AQ36" s="1">
        <v>7</v>
      </c>
      <c r="AR36" s="1">
        <v>5</v>
      </c>
      <c r="AS36" s="17">
        <f t="shared" si="12"/>
        <v>331</v>
      </c>
      <c r="AT36" s="25">
        <f t="shared" si="13"/>
        <v>27</v>
      </c>
      <c r="AU36" s="25">
        <f t="shared" si="14"/>
        <v>331</v>
      </c>
      <c r="AV36" s="17">
        <f t="shared" si="15"/>
        <v>358</v>
      </c>
      <c r="AW36" s="40" t="s">
        <v>36</v>
      </c>
      <c r="AX36" s="40"/>
      <c r="AY36" s="40"/>
      <c r="AZ36" s="40"/>
      <c r="BA36" s="40"/>
      <c r="BB36" s="37">
        <v>7586</v>
      </c>
      <c r="BC36" s="6"/>
    </row>
    <row r="37" spans="1:55">
      <c r="A37" s="16">
        <v>45686</v>
      </c>
      <c r="B37" s="1">
        <v>104</v>
      </c>
      <c r="C37" s="1">
        <v>119</v>
      </c>
      <c r="D37" s="17">
        <f t="shared" si="0"/>
        <v>223</v>
      </c>
      <c r="E37" s="1">
        <v>22</v>
      </c>
      <c r="F37" s="1">
        <v>6</v>
      </c>
      <c r="G37" s="17">
        <f t="shared" si="1"/>
        <v>28</v>
      </c>
      <c r="H37" s="1">
        <v>0</v>
      </c>
      <c r="I37" s="1">
        <v>0</v>
      </c>
      <c r="J37" s="17">
        <v>0</v>
      </c>
      <c r="K37" s="17">
        <f t="shared" si="16"/>
        <v>28</v>
      </c>
      <c r="L37" s="1">
        <v>27</v>
      </c>
      <c r="M37" s="1">
        <v>0</v>
      </c>
      <c r="N37" s="1">
        <v>0</v>
      </c>
      <c r="O37" s="17">
        <f t="shared" si="3"/>
        <v>27</v>
      </c>
      <c r="P37" s="1">
        <v>3</v>
      </c>
      <c r="Q37" s="1">
        <v>4</v>
      </c>
      <c r="R37" s="17">
        <f t="shared" si="4"/>
        <v>7</v>
      </c>
      <c r="S37" s="1">
        <v>0</v>
      </c>
      <c r="T37" s="1">
        <v>1</v>
      </c>
      <c r="U37" s="17">
        <f t="shared" si="5"/>
        <v>1</v>
      </c>
      <c r="V37" s="17">
        <f t="shared" si="6"/>
        <v>8</v>
      </c>
      <c r="W37" s="17">
        <f t="shared" si="7"/>
        <v>286</v>
      </c>
      <c r="X37" s="1">
        <v>0</v>
      </c>
      <c r="Y37" s="1">
        <v>0</v>
      </c>
      <c r="Z37" s="17">
        <f t="shared" si="8"/>
        <v>0</v>
      </c>
      <c r="AA37" s="1">
        <v>0</v>
      </c>
      <c r="AB37" s="1">
        <v>0</v>
      </c>
      <c r="AC37" s="17">
        <f t="shared" si="9"/>
        <v>0</v>
      </c>
      <c r="AD37" s="17">
        <f t="shared" si="10"/>
        <v>0</v>
      </c>
      <c r="AE37" s="1">
        <v>2</v>
      </c>
      <c r="AF37" s="1">
        <v>3</v>
      </c>
      <c r="AG37" s="1">
        <v>0</v>
      </c>
      <c r="AH37" s="1">
        <v>1</v>
      </c>
      <c r="AI37" s="17">
        <f t="shared" si="17"/>
        <v>6</v>
      </c>
      <c r="AJ37" s="1">
        <v>14</v>
      </c>
      <c r="AK37" s="1">
        <v>17</v>
      </c>
      <c r="AL37" s="1">
        <v>1</v>
      </c>
      <c r="AM37" s="1">
        <v>2</v>
      </c>
      <c r="AN37" s="17">
        <f t="shared" si="11"/>
        <v>34</v>
      </c>
      <c r="AO37" s="1">
        <v>114</v>
      </c>
      <c r="AP37" s="1">
        <v>136</v>
      </c>
      <c r="AQ37" s="1">
        <v>2</v>
      </c>
      <c r="AR37" s="1">
        <v>4</v>
      </c>
      <c r="AS37" s="17">
        <f t="shared" si="12"/>
        <v>256</v>
      </c>
      <c r="AT37" s="25">
        <f t="shared" si="13"/>
        <v>34</v>
      </c>
      <c r="AU37" s="25">
        <f t="shared" si="14"/>
        <v>256</v>
      </c>
      <c r="AV37" s="17">
        <f t="shared" si="15"/>
        <v>290</v>
      </c>
      <c r="AW37" s="6"/>
      <c r="AX37" s="6"/>
      <c r="AY37" s="6"/>
      <c r="AZ37" s="6"/>
      <c r="BA37" s="6"/>
      <c r="BB37" s="6"/>
      <c r="BC37" s="6"/>
    </row>
    <row r="38" spans="1:55">
      <c r="A38" s="16">
        <v>45687</v>
      </c>
      <c r="B38" s="1">
        <v>105</v>
      </c>
      <c r="C38" s="1">
        <v>76</v>
      </c>
      <c r="D38" s="17">
        <f t="shared" si="0"/>
        <v>181</v>
      </c>
      <c r="E38" s="1">
        <v>21</v>
      </c>
      <c r="F38" s="1">
        <v>10</v>
      </c>
      <c r="G38" s="17">
        <f t="shared" si="1"/>
        <v>31</v>
      </c>
      <c r="H38" s="1">
        <v>0</v>
      </c>
      <c r="I38" s="1">
        <v>0</v>
      </c>
      <c r="J38" s="17">
        <f t="shared" ref="J38:J39" si="18">(H38+I38)</f>
        <v>0</v>
      </c>
      <c r="K38" s="17">
        <f t="shared" si="16"/>
        <v>31</v>
      </c>
      <c r="L38" s="1">
        <v>34</v>
      </c>
      <c r="M38" s="1">
        <v>0</v>
      </c>
      <c r="N38" s="1">
        <v>0</v>
      </c>
      <c r="O38" s="17">
        <f t="shared" si="3"/>
        <v>34</v>
      </c>
      <c r="P38" s="1">
        <v>3</v>
      </c>
      <c r="Q38" s="1">
        <v>0</v>
      </c>
      <c r="R38" s="17">
        <f t="shared" si="4"/>
        <v>3</v>
      </c>
      <c r="S38" s="1">
        <v>0</v>
      </c>
      <c r="T38" s="1">
        <v>0</v>
      </c>
      <c r="U38" s="17">
        <f t="shared" si="5"/>
        <v>0</v>
      </c>
      <c r="V38" s="17">
        <f t="shared" si="6"/>
        <v>3</v>
      </c>
      <c r="W38" s="17">
        <f t="shared" si="7"/>
        <v>249</v>
      </c>
      <c r="X38" s="1">
        <v>0</v>
      </c>
      <c r="Y38" s="1">
        <v>0</v>
      </c>
      <c r="Z38" s="17">
        <f t="shared" si="8"/>
        <v>0</v>
      </c>
      <c r="AA38" s="1">
        <v>0</v>
      </c>
      <c r="AB38" s="1">
        <v>0</v>
      </c>
      <c r="AC38" s="17">
        <f t="shared" si="9"/>
        <v>0</v>
      </c>
      <c r="AD38" s="17">
        <f t="shared" si="10"/>
        <v>0</v>
      </c>
      <c r="AE38" s="1">
        <v>0</v>
      </c>
      <c r="AF38" s="1">
        <v>4</v>
      </c>
      <c r="AG38" s="1">
        <v>0</v>
      </c>
      <c r="AH38" s="1">
        <v>0</v>
      </c>
      <c r="AI38" s="17">
        <f t="shared" si="17"/>
        <v>4</v>
      </c>
      <c r="AJ38" s="1">
        <v>5</v>
      </c>
      <c r="AK38" s="1">
        <v>13</v>
      </c>
      <c r="AL38" s="1">
        <v>0</v>
      </c>
      <c r="AM38" s="1">
        <v>0</v>
      </c>
      <c r="AN38" s="17">
        <f t="shared" si="11"/>
        <v>18</v>
      </c>
      <c r="AO38" s="1">
        <v>121</v>
      </c>
      <c r="AP38" s="1">
        <v>111</v>
      </c>
      <c r="AQ38" s="1">
        <v>3</v>
      </c>
      <c r="AR38" s="1">
        <v>0</v>
      </c>
      <c r="AS38" s="17">
        <f t="shared" si="12"/>
        <v>235</v>
      </c>
      <c r="AT38" s="25">
        <f t="shared" si="13"/>
        <v>18</v>
      </c>
      <c r="AU38" s="25">
        <f t="shared" si="14"/>
        <v>235</v>
      </c>
      <c r="AV38" s="17">
        <f t="shared" si="15"/>
        <v>253</v>
      </c>
      <c r="BC38" s="3"/>
    </row>
    <row r="39" spans="1:55">
      <c r="A39" s="16">
        <v>45688</v>
      </c>
      <c r="B39" s="1">
        <v>69</v>
      </c>
      <c r="C39" s="1">
        <v>53</v>
      </c>
      <c r="D39" s="17">
        <f t="shared" si="0"/>
        <v>122</v>
      </c>
      <c r="E39" s="1">
        <v>14</v>
      </c>
      <c r="F39" s="1">
        <v>7</v>
      </c>
      <c r="G39" s="17">
        <f t="shared" si="1"/>
        <v>21</v>
      </c>
      <c r="H39" s="1">
        <v>0</v>
      </c>
      <c r="I39" s="1">
        <v>0</v>
      </c>
      <c r="J39" s="17">
        <f t="shared" si="18"/>
        <v>0</v>
      </c>
      <c r="K39" s="17">
        <f t="shared" si="16"/>
        <v>21</v>
      </c>
      <c r="L39" s="1">
        <v>68</v>
      </c>
      <c r="M39" s="1">
        <v>0</v>
      </c>
      <c r="N39" s="1">
        <v>1</v>
      </c>
      <c r="O39" s="17">
        <f t="shared" si="3"/>
        <v>69</v>
      </c>
      <c r="P39" s="1">
        <v>2</v>
      </c>
      <c r="Q39" s="1">
        <v>0</v>
      </c>
      <c r="R39" s="17">
        <f t="shared" si="4"/>
        <v>2</v>
      </c>
      <c r="S39" s="1">
        <v>1</v>
      </c>
      <c r="T39" s="1">
        <v>0</v>
      </c>
      <c r="U39" s="17">
        <f t="shared" si="5"/>
        <v>1</v>
      </c>
      <c r="V39" s="17">
        <f t="shared" si="6"/>
        <v>3</v>
      </c>
      <c r="W39" s="17">
        <f t="shared" si="7"/>
        <v>215</v>
      </c>
      <c r="X39" s="1">
        <v>0</v>
      </c>
      <c r="Y39" s="1">
        <v>0</v>
      </c>
      <c r="Z39" s="17">
        <f t="shared" si="8"/>
        <v>0</v>
      </c>
      <c r="AA39" s="1">
        <v>0</v>
      </c>
      <c r="AB39" s="1">
        <v>0</v>
      </c>
      <c r="AC39" s="17">
        <f t="shared" si="9"/>
        <v>0</v>
      </c>
      <c r="AD39" s="17">
        <f t="shared" si="10"/>
        <v>0</v>
      </c>
      <c r="AE39" s="1">
        <v>1</v>
      </c>
      <c r="AF39" s="1">
        <v>1</v>
      </c>
      <c r="AG39" s="1">
        <v>0</v>
      </c>
      <c r="AH39" s="1">
        <v>0</v>
      </c>
      <c r="AI39" s="17">
        <f t="shared" si="17"/>
        <v>2</v>
      </c>
      <c r="AJ39" s="1">
        <v>5</v>
      </c>
      <c r="AK39" s="1">
        <v>42</v>
      </c>
      <c r="AL39" s="1">
        <v>1</v>
      </c>
      <c r="AM39" s="1">
        <v>0</v>
      </c>
      <c r="AN39" s="17">
        <f t="shared" si="11"/>
        <v>48</v>
      </c>
      <c r="AO39" s="1">
        <v>79</v>
      </c>
      <c r="AP39" s="1">
        <v>86</v>
      </c>
      <c r="AQ39" s="1">
        <v>4</v>
      </c>
      <c r="AR39" s="1">
        <v>0</v>
      </c>
      <c r="AS39" s="17">
        <f t="shared" si="12"/>
        <v>169</v>
      </c>
      <c r="AT39" s="25">
        <f t="shared" si="13"/>
        <v>48</v>
      </c>
      <c r="AU39" s="25">
        <f t="shared" si="14"/>
        <v>169</v>
      </c>
      <c r="AV39" s="17">
        <f t="shared" si="15"/>
        <v>217</v>
      </c>
    </row>
  </sheetData>
  <mergeCells count="56"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AT6:AT8"/>
    <mergeCell ref="H7:H8"/>
    <mergeCell ref="I7:I8"/>
    <mergeCell ref="J7:J8"/>
    <mergeCell ref="K7:K8"/>
    <mergeCell ref="L7:L8"/>
    <mergeCell ref="AO7:AO8"/>
    <mergeCell ref="AP7:AP8"/>
    <mergeCell ref="W6:W8"/>
    <mergeCell ref="AM7:AM8"/>
    <mergeCell ref="AN7:AN8"/>
    <mergeCell ref="E7:E8"/>
    <mergeCell ref="F7:F8"/>
    <mergeCell ref="M7:M8"/>
    <mergeCell ref="G7:G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AK7:AK8"/>
    <mergeCell ref="AQ7:AQ8"/>
    <mergeCell ref="AR7:AR8"/>
    <mergeCell ref="AS7:AS8"/>
    <mergeCell ref="AU6:AU8"/>
    <mergeCell ref="AV6:AV8"/>
    <mergeCell ref="AO6:AS6"/>
    <mergeCell ref="AW27:BA27"/>
    <mergeCell ref="AW28:BA28"/>
    <mergeCell ref="AW29:BA29"/>
    <mergeCell ref="AW30:BA30"/>
    <mergeCell ref="AW31:BA31"/>
    <mergeCell ref="AW32:BA32"/>
    <mergeCell ref="AW33:BA33"/>
    <mergeCell ref="AW34:BA34"/>
    <mergeCell ref="AW35:BA35"/>
    <mergeCell ref="AW36:BA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4:AI54"/>
  <sheetViews>
    <sheetView topLeftCell="A52" workbookViewId="0">
      <selection activeCell="A14" sqref="A14:AM54"/>
    </sheetView>
  </sheetViews>
  <sheetFormatPr defaultRowHeight="15"/>
  <cols>
    <col min="1" max="1" width="13.85546875" customWidth="1"/>
    <col min="35" max="35" width="11.140625" customWidth="1"/>
  </cols>
  <sheetData>
    <row r="14" spans="1:31" ht="15" customHeight="1">
      <c r="A14" s="68" t="s">
        <v>93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70"/>
    </row>
    <row r="15" spans="1:31" ht="15" customHeight="1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3"/>
    </row>
    <row r="16" spans="1:31" ht="15" customHeight="1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3"/>
    </row>
    <row r="17" spans="1:31" ht="15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6"/>
    </row>
    <row r="18" spans="1:31" ht="15.75" customHeight="1">
      <c r="A18" s="77" t="s">
        <v>0</v>
      </c>
      <c r="B18" s="80" t="s">
        <v>19</v>
      </c>
      <c r="C18" s="81"/>
      <c r="D18" s="81"/>
      <c r="E18" s="81"/>
      <c r="F18" s="82"/>
      <c r="G18" s="80" t="s">
        <v>41</v>
      </c>
      <c r="H18" s="81"/>
      <c r="I18" s="81"/>
      <c r="J18" s="81"/>
      <c r="K18" s="82"/>
      <c r="L18" s="80" t="s">
        <v>42</v>
      </c>
      <c r="M18" s="81"/>
      <c r="N18" s="81"/>
      <c r="O18" s="81"/>
      <c r="P18" s="82"/>
      <c r="Q18" s="65" t="s">
        <v>5</v>
      </c>
      <c r="R18" s="66"/>
      <c r="S18" s="66"/>
      <c r="T18" s="66"/>
      <c r="U18" s="66"/>
      <c r="V18" s="66"/>
      <c r="W18" s="66"/>
      <c r="X18" s="66"/>
      <c r="Y18" s="66"/>
      <c r="Z18" s="67"/>
      <c r="AA18" s="86" t="s">
        <v>76</v>
      </c>
      <c r="AB18" s="86" t="s">
        <v>77</v>
      </c>
      <c r="AC18" s="89" t="s">
        <v>74</v>
      </c>
      <c r="AD18" s="86" t="s">
        <v>75</v>
      </c>
      <c r="AE18" s="89" t="s">
        <v>43</v>
      </c>
    </row>
    <row r="19" spans="1:31" ht="15.75">
      <c r="A19" s="78"/>
      <c r="B19" s="83"/>
      <c r="C19" s="84"/>
      <c r="D19" s="84"/>
      <c r="E19" s="84"/>
      <c r="F19" s="85"/>
      <c r="G19" s="83"/>
      <c r="H19" s="84"/>
      <c r="I19" s="84"/>
      <c r="J19" s="84"/>
      <c r="K19" s="85"/>
      <c r="L19" s="83"/>
      <c r="M19" s="84"/>
      <c r="N19" s="84"/>
      <c r="O19" s="84"/>
      <c r="P19" s="85"/>
      <c r="Q19" s="65" t="s">
        <v>19</v>
      </c>
      <c r="R19" s="66"/>
      <c r="S19" s="66"/>
      <c r="T19" s="66"/>
      <c r="U19" s="67"/>
      <c r="V19" s="65" t="s">
        <v>41</v>
      </c>
      <c r="W19" s="66"/>
      <c r="X19" s="66"/>
      <c r="Y19" s="66"/>
      <c r="Z19" s="67"/>
      <c r="AA19" s="87"/>
      <c r="AB19" s="87"/>
      <c r="AC19" s="90"/>
      <c r="AD19" s="87"/>
      <c r="AE19" s="90"/>
    </row>
    <row r="20" spans="1:31" ht="15.75">
      <c r="A20" s="79"/>
      <c r="B20" s="24" t="s">
        <v>44</v>
      </c>
      <c r="C20" s="24" t="s">
        <v>45</v>
      </c>
      <c r="D20" s="24" t="s">
        <v>12</v>
      </c>
      <c r="E20" s="24" t="s">
        <v>13</v>
      </c>
      <c r="F20" s="18" t="s">
        <v>11</v>
      </c>
      <c r="G20" s="24" t="s">
        <v>44</v>
      </c>
      <c r="H20" s="24" t="s">
        <v>45</v>
      </c>
      <c r="I20" s="24" t="s">
        <v>12</v>
      </c>
      <c r="J20" s="24" t="s">
        <v>13</v>
      </c>
      <c r="K20" s="18" t="s">
        <v>11</v>
      </c>
      <c r="L20" s="24" t="s">
        <v>44</v>
      </c>
      <c r="M20" s="24" t="s">
        <v>45</v>
      </c>
      <c r="N20" s="24" t="s">
        <v>46</v>
      </c>
      <c r="O20" s="24" t="s">
        <v>47</v>
      </c>
      <c r="P20" s="18" t="s">
        <v>11</v>
      </c>
      <c r="Q20" s="24" t="s">
        <v>44</v>
      </c>
      <c r="R20" s="24" t="s">
        <v>45</v>
      </c>
      <c r="S20" s="24" t="s">
        <v>24</v>
      </c>
      <c r="T20" s="24" t="s">
        <v>25</v>
      </c>
      <c r="U20" s="18" t="s">
        <v>11</v>
      </c>
      <c r="V20" s="24" t="s">
        <v>44</v>
      </c>
      <c r="W20" s="24" t="s">
        <v>45</v>
      </c>
      <c r="X20" s="24" t="s">
        <v>24</v>
      </c>
      <c r="Y20" s="24" t="s">
        <v>25</v>
      </c>
      <c r="Z20" s="18" t="s">
        <v>11</v>
      </c>
      <c r="AA20" s="88"/>
      <c r="AB20" s="88"/>
      <c r="AC20" s="91"/>
      <c r="AD20" s="88"/>
      <c r="AE20" s="91"/>
    </row>
    <row r="21" spans="1:31" ht="15.75">
      <c r="A21" s="19">
        <v>45658</v>
      </c>
      <c r="B21" s="24">
        <v>3</v>
      </c>
      <c r="C21" s="24">
        <v>16</v>
      </c>
      <c r="D21" s="24">
        <v>13</v>
      </c>
      <c r="E21" s="24">
        <v>6</v>
      </c>
      <c r="F21" s="31">
        <v>19</v>
      </c>
      <c r="G21" s="24">
        <v>1</v>
      </c>
      <c r="H21" s="24">
        <v>10</v>
      </c>
      <c r="I21" s="24">
        <v>6</v>
      </c>
      <c r="J21" s="24">
        <v>5</v>
      </c>
      <c r="K21" s="31">
        <v>11</v>
      </c>
      <c r="L21" s="24">
        <v>0</v>
      </c>
      <c r="M21" s="24">
        <v>11</v>
      </c>
      <c r="N21" s="24">
        <v>11</v>
      </c>
      <c r="O21" s="24">
        <v>0</v>
      </c>
      <c r="P21" s="31">
        <v>11</v>
      </c>
      <c r="Q21" s="24">
        <v>0</v>
      </c>
      <c r="R21" s="24">
        <v>0</v>
      </c>
      <c r="S21" s="24">
        <v>0</v>
      </c>
      <c r="T21" s="24">
        <v>0</v>
      </c>
      <c r="U21" s="31">
        <v>0</v>
      </c>
      <c r="V21" s="24">
        <v>0</v>
      </c>
      <c r="W21" s="24">
        <v>0</v>
      </c>
      <c r="X21" s="24">
        <v>0</v>
      </c>
      <c r="Y21" s="24">
        <v>0</v>
      </c>
      <c r="Z21" s="31">
        <v>0</v>
      </c>
      <c r="AA21" s="24">
        <v>37</v>
      </c>
      <c r="AB21" s="24">
        <v>4</v>
      </c>
      <c r="AC21" s="31">
        <v>35</v>
      </c>
      <c r="AD21" s="24">
        <v>6</v>
      </c>
      <c r="AE21" s="31">
        <v>41</v>
      </c>
    </row>
    <row r="22" spans="1:31" ht="15.75">
      <c r="A22" s="19">
        <v>45659</v>
      </c>
      <c r="B22" s="24">
        <v>1</v>
      </c>
      <c r="C22" s="24">
        <v>18</v>
      </c>
      <c r="D22" s="24">
        <v>15</v>
      </c>
      <c r="E22" s="24">
        <v>4</v>
      </c>
      <c r="F22" s="31">
        <v>19</v>
      </c>
      <c r="G22" s="24">
        <v>3</v>
      </c>
      <c r="H22" s="24">
        <v>9</v>
      </c>
      <c r="I22" s="24">
        <v>5</v>
      </c>
      <c r="J22" s="24">
        <v>7</v>
      </c>
      <c r="K22" s="31">
        <v>12</v>
      </c>
      <c r="L22" s="24">
        <v>1</v>
      </c>
      <c r="M22" s="24">
        <v>8</v>
      </c>
      <c r="N22" s="24">
        <v>9</v>
      </c>
      <c r="O22" s="24">
        <v>0</v>
      </c>
      <c r="P22" s="31">
        <v>9</v>
      </c>
      <c r="Q22" s="24">
        <v>0</v>
      </c>
      <c r="R22" s="24">
        <v>0</v>
      </c>
      <c r="S22" s="24">
        <v>0</v>
      </c>
      <c r="T22" s="24">
        <v>0</v>
      </c>
      <c r="U22" s="31">
        <v>0</v>
      </c>
      <c r="V22" s="24">
        <v>0</v>
      </c>
      <c r="W22" s="24">
        <v>0</v>
      </c>
      <c r="X22" s="24">
        <v>0</v>
      </c>
      <c r="Y22" s="24">
        <v>0</v>
      </c>
      <c r="Z22" s="31">
        <v>0</v>
      </c>
      <c r="AA22" s="24">
        <v>35</v>
      </c>
      <c r="AB22" s="24">
        <v>5</v>
      </c>
      <c r="AC22" s="31">
        <v>35</v>
      </c>
      <c r="AD22" s="24">
        <v>5</v>
      </c>
      <c r="AE22" s="31">
        <v>40</v>
      </c>
    </row>
    <row r="23" spans="1:31" ht="15.75">
      <c r="A23" s="19">
        <v>45660</v>
      </c>
      <c r="B23" s="24">
        <v>3</v>
      </c>
      <c r="C23" s="24">
        <v>16</v>
      </c>
      <c r="D23" s="24">
        <v>14</v>
      </c>
      <c r="E23" s="24">
        <v>5</v>
      </c>
      <c r="F23" s="31">
        <v>19</v>
      </c>
      <c r="G23" s="24">
        <v>0</v>
      </c>
      <c r="H23" s="24">
        <v>11</v>
      </c>
      <c r="I23" s="24">
        <v>5</v>
      </c>
      <c r="J23" s="24">
        <v>6</v>
      </c>
      <c r="K23" s="31">
        <v>11</v>
      </c>
      <c r="L23" s="24">
        <v>1</v>
      </c>
      <c r="M23" s="24">
        <v>8</v>
      </c>
      <c r="N23" s="24">
        <v>9</v>
      </c>
      <c r="O23" s="24">
        <v>0</v>
      </c>
      <c r="P23" s="31">
        <v>9</v>
      </c>
      <c r="Q23" s="24">
        <v>0</v>
      </c>
      <c r="R23" s="24">
        <v>0</v>
      </c>
      <c r="S23" s="24">
        <v>0</v>
      </c>
      <c r="T23" s="24">
        <v>0</v>
      </c>
      <c r="U23" s="31">
        <v>0</v>
      </c>
      <c r="V23" s="24">
        <v>0</v>
      </c>
      <c r="W23" s="24">
        <v>0</v>
      </c>
      <c r="X23" s="24">
        <v>0</v>
      </c>
      <c r="Y23" s="24">
        <v>0</v>
      </c>
      <c r="Z23" s="31">
        <v>0</v>
      </c>
      <c r="AA23" s="24">
        <v>35</v>
      </c>
      <c r="AB23" s="24">
        <v>4</v>
      </c>
      <c r="AC23" s="31">
        <v>34</v>
      </c>
      <c r="AD23" s="24">
        <v>5</v>
      </c>
      <c r="AE23" s="31">
        <v>39</v>
      </c>
    </row>
    <row r="24" spans="1:31" ht="15.75">
      <c r="A24" s="19">
        <v>45661</v>
      </c>
      <c r="B24" s="24">
        <v>2</v>
      </c>
      <c r="C24" s="24">
        <v>17</v>
      </c>
      <c r="D24" s="24">
        <v>14</v>
      </c>
      <c r="E24" s="24">
        <v>5</v>
      </c>
      <c r="F24" s="31">
        <v>19</v>
      </c>
      <c r="G24" s="24">
        <v>0</v>
      </c>
      <c r="H24" s="24">
        <v>9</v>
      </c>
      <c r="I24" s="24">
        <v>5</v>
      </c>
      <c r="J24" s="24">
        <v>4</v>
      </c>
      <c r="K24" s="31">
        <v>9</v>
      </c>
      <c r="L24" s="24">
        <v>1</v>
      </c>
      <c r="M24" s="24">
        <v>8</v>
      </c>
      <c r="N24" s="24">
        <v>9</v>
      </c>
      <c r="O24" s="24">
        <v>0</v>
      </c>
      <c r="P24" s="31">
        <v>9</v>
      </c>
      <c r="Q24" s="24">
        <v>0</v>
      </c>
      <c r="R24" s="24">
        <v>0</v>
      </c>
      <c r="S24" s="24">
        <v>0</v>
      </c>
      <c r="T24" s="24">
        <v>0</v>
      </c>
      <c r="U24" s="31">
        <v>0</v>
      </c>
      <c r="V24" s="24">
        <v>0</v>
      </c>
      <c r="W24" s="24">
        <v>0</v>
      </c>
      <c r="X24" s="24">
        <v>0</v>
      </c>
      <c r="Y24" s="24">
        <v>0</v>
      </c>
      <c r="Z24" s="31">
        <v>0</v>
      </c>
      <c r="AA24" s="24">
        <v>34</v>
      </c>
      <c r="AB24" s="24">
        <v>3</v>
      </c>
      <c r="AC24" s="31">
        <v>31</v>
      </c>
      <c r="AD24" s="24">
        <v>6</v>
      </c>
      <c r="AE24" s="31">
        <v>37</v>
      </c>
    </row>
    <row r="25" spans="1:31" ht="15.75">
      <c r="A25" s="19">
        <v>45662</v>
      </c>
      <c r="B25" s="24">
        <v>0</v>
      </c>
      <c r="C25" s="24">
        <v>17</v>
      </c>
      <c r="D25" s="24">
        <v>12</v>
      </c>
      <c r="E25" s="24">
        <v>5</v>
      </c>
      <c r="F25" s="31">
        <v>17</v>
      </c>
      <c r="G25" s="24">
        <v>0</v>
      </c>
      <c r="H25" s="24">
        <v>8</v>
      </c>
      <c r="I25" s="24">
        <v>4</v>
      </c>
      <c r="J25" s="24">
        <v>4</v>
      </c>
      <c r="K25" s="31">
        <v>8</v>
      </c>
      <c r="L25" s="24">
        <v>0</v>
      </c>
      <c r="M25" s="24">
        <v>6</v>
      </c>
      <c r="N25" s="24">
        <v>6</v>
      </c>
      <c r="O25" s="24">
        <v>0</v>
      </c>
      <c r="P25" s="31">
        <v>6</v>
      </c>
      <c r="Q25" s="24">
        <v>0</v>
      </c>
      <c r="R25" s="24">
        <v>0</v>
      </c>
      <c r="S25" s="24">
        <v>0</v>
      </c>
      <c r="T25" s="24">
        <v>0</v>
      </c>
      <c r="U25" s="31">
        <v>0</v>
      </c>
      <c r="V25" s="24">
        <v>0</v>
      </c>
      <c r="W25" s="24">
        <v>0</v>
      </c>
      <c r="X25" s="24">
        <v>0</v>
      </c>
      <c r="Y25" s="24">
        <v>0</v>
      </c>
      <c r="Z25" s="31">
        <v>0</v>
      </c>
      <c r="AA25" s="24">
        <v>31</v>
      </c>
      <c r="AB25" s="24">
        <v>0</v>
      </c>
      <c r="AC25" s="31">
        <v>31</v>
      </c>
      <c r="AD25" s="24">
        <v>0</v>
      </c>
      <c r="AE25" s="31">
        <v>31</v>
      </c>
    </row>
    <row r="26" spans="1:31" ht="15.75">
      <c r="A26" s="19">
        <v>45663</v>
      </c>
      <c r="B26" s="24">
        <v>2</v>
      </c>
      <c r="C26" s="24">
        <v>17</v>
      </c>
      <c r="D26" s="24">
        <v>13</v>
      </c>
      <c r="E26" s="24">
        <v>6</v>
      </c>
      <c r="F26" s="31">
        <v>19</v>
      </c>
      <c r="G26" s="24">
        <v>1</v>
      </c>
      <c r="H26" s="24">
        <v>8</v>
      </c>
      <c r="I26" s="24">
        <v>5</v>
      </c>
      <c r="J26" s="24">
        <v>4</v>
      </c>
      <c r="K26" s="31">
        <v>9</v>
      </c>
      <c r="L26" s="24">
        <v>0</v>
      </c>
      <c r="M26" s="24">
        <v>6</v>
      </c>
      <c r="N26" s="24">
        <v>6</v>
      </c>
      <c r="O26" s="24">
        <v>0</v>
      </c>
      <c r="P26" s="31">
        <v>6</v>
      </c>
      <c r="Q26" s="24">
        <v>0</v>
      </c>
      <c r="R26" s="24">
        <v>0</v>
      </c>
      <c r="S26" s="24">
        <v>0</v>
      </c>
      <c r="T26" s="24">
        <v>0</v>
      </c>
      <c r="U26" s="31">
        <v>0</v>
      </c>
      <c r="V26" s="24">
        <v>0</v>
      </c>
      <c r="W26" s="24">
        <v>0</v>
      </c>
      <c r="X26" s="24">
        <v>0</v>
      </c>
      <c r="Y26" s="24">
        <v>0</v>
      </c>
      <c r="Z26" s="31">
        <v>0</v>
      </c>
      <c r="AA26" s="24">
        <v>31</v>
      </c>
      <c r="AB26" s="24">
        <v>3</v>
      </c>
      <c r="AC26" s="31">
        <v>27</v>
      </c>
      <c r="AD26" s="24">
        <v>7</v>
      </c>
      <c r="AE26" s="31">
        <v>34</v>
      </c>
    </row>
    <row r="27" spans="1:31" ht="15.75">
      <c r="A27" s="19">
        <v>45664</v>
      </c>
      <c r="B27" s="24">
        <v>3</v>
      </c>
      <c r="C27" s="24">
        <v>15</v>
      </c>
      <c r="D27" s="24">
        <v>11</v>
      </c>
      <c r="E27" s="24">
        <v>7</v>
      </c>
      <c r="F27" s="31">
        <v>18</v>
      </c>
      <c r="G27" s="24">
        <v>1</v>
      </c>
      <c r="H27" s="24">
        <v>9</v>
      </c>
      <c r="I27" s="24">
        <v>6</v>
      </c>
      <c r="J27" s="24">
        <v>4</v>
      </c>
      <c r="K27" s="31">
        <v>10</v>
      </c>
      <c r="L27" s="24">
        <v>1</v>
      </c>
      <c r="M27" s="24">
        <v>3</v>
      </c>
      <c r="N27" s="24">
        <v>4</v>
      </c>
      <c r="O27" s="24">
        <v>0</v>
      </c>
      <c r="P27" s="31">
        <v>4</v>
      </c>
      <c r="Q27" s="24">
        <v>0</v>
      </c>
      <c r="R27" s="24">
        <v>0</v>
      </c>
      <c r="S27" s="24">
        <v>0</v>
      </c>
      <c r="T27" s="24">
        <v>0</v>
      </c>
      <c r="U27" s="31">
        <v>0</v>
      </c>
      <c r="V27" s="24">
        <v>0</v>
      </c>
      <c r="W27" s="24">
        <v>0</v>
      </c>
      <c r="X27" s="24">
        <v>0</v>
      </c>
      <c r="Y27" s="24">
        <v>0</v>
      </c>
      <c r="Z27" s="31">
        <v>0</v>
      </c>
      <c r="AA27" s="24">
        <v>27</v>
      </c>
      <c r="AB27" s="24">
        <v>5</v>
      </c>
      <c r="AC27" s="31">
        <v>18</v>
      </c>
      <c r="AD27" s="24">
        <v>14</v>
      </c>
      <c r="AE27" s="31">
        <v>32</v>
      </c>
    </row>
    <row r="28" spans="1:31" ht="15.75">
      <c r="A28" s="19">
        <v>45665</v>
      </c>
      <c r="B28" s="24">
        <v>4</v>
      </c>
      <c r="C28" s="24">
        <v>13</v>
      </c>
      <c r="D28" s="24">
        <v>10</v>
      </c>
      <c r="E28" s="24">
        <v>7</v>
      </c>
      <c r="F28" s="31">
        <v>17</v>
      </c>
      <c r="G28" s="24">
        <v>1</v>
      </c>
      <c r="H28" s="24">
        <v>3</v>
      </c>
      <c r="I28" s="24">
        <v>3</v>
      </c>
      <c r="J28" s="24">
        <v>1</v>
      </c>
      <c r="K28" s="31">
        <v>4</v>
      </c>
      <c r="L28" s="24">
        <v>2</v>
      </c>
      <c r="M28" s="24">
        <v>2</v>
      </c>
      <c r="N28" s="24">
        <v>4</v>
      </c>
      <c r="O28" s="24">
        <v>0</v>
      </c>
      <c r="P28" s="31">
        <v>4</v>
      </c>
      <c r="Q28" s="24">
        <v>0</v>
      </c>
      <c r="R28" s="24">
        <v>0</v>
      </c>
      <c r="S28" s="24">
        <v>0</v>
      </c>
      <c r="T28" s="24">
        <v>0</v>
      </c>
      <c r="U28" s="31">
        <v>0</v>
      </c>
      <c r="V28" s="24">
        <v>0</v>
      </c>
      <c r="W28" s="24">
        <v>0</v>
      </c>
      <c r="X28" s="24">
        <v>0</v>
      </c>
      <c r="Y28" s="24">
        <v>0</v>
      </c>
      <c r="Z28" s="31">
        <v>0</v>
      </c>
      <c r="AA28" s="24">
        <v>18</v>
      </c>
      <c r="AB28" s="24">
        <v>7</v>
      </c>
      <c r="AC28" s="31">
        <v>7</v>
      </c>
      <c r="AD28" s="24">
        <v>18</v>
      </c>
      <c r="AE28" s="31">
        <v>25</v>
      </c>
    </row>
    <row r="29" spans="1:31" ht="15.75">
      <c r="A29" s="19">
        <v>45666</v>
      </c>
      <c r="B29" s="24">
        <v>2</v>
      </c>
      <c r="C29" s="24">
        <v>4</v>
      </c>
      <c r="D29" s="24">
        <v>2</v>
      </c>
      <c r="E29" s="24">
        <v>4</v>
      </c>
      <c r="F29" s="31">
        <v>6</v>
      </c>
      <c r="G29" s="7">
        <v>0</v>
      </c>
      <c r="H29" s="24">
        <v>1</v>
      </c>
      <c r="I29" s="24">
        <v>1</v>
      </c>
      <c r="J29" s="24">
        <v>0</v>
      </c>
      <c r="K29" s="31">
        <v>1</v>
      </c>
      <c r="L29" s="24">
        <v>0</v>
      </c>
      <c r="M29" s="24">
        <v>2</v>
      </c>
      <c r="N29" s="24">
        <v>2</v>
      </c>
      <c r="O29" s="24">
        <v>0</v>
      </c>
      <c r="P29" s="31">
        <v>2</v>
      </c>
      <c r="Q29" s="24">
        <v>0</v>
      </c>
      <c r="R29" s="24">
        <v>0</v>
      </c>
      <c r="S29" s="24">
        <v>0</v>
      </c>
      <c r="T29" s="13">
        <v>0</v>
      </c>
      <c r="U29" s="31">
        <v>0</v>
      </c>
      <c r="V29" s="24">
        <v>0</v>
      </c>
      <c r="W29" s="24">
        <v>0</v>
      </c>
      <c r="X29" s="24">
        <v>0</v>
      </c>
      <c r="Y29" s="24">
        <v>0</v>
      </c>
      <c r="Z29" s="31">
        <v>0</v>
      </c>
      <c r="AA29" s="24">
        <v>7</v>
      </c>
      <c r="AB29" s="24">
        <v>2</v>
      </c>
      <c r="AC29" s="31">
        <v>8</v>
      </c>
      <c r="AD29" s="24">
        <v>1</v>
      </c>
      <c r="AE29" s="31">
        <v>9</v>
      </c>
    </row>
    <row r="30" spans="1:31" ht="15.75">
      <c r="A30" s="19">
        <v>45667</v>
      </c>
      <c r="B30" s="24">
        <v>3</v>
      </c>
      <c r="C30" s="24">
        <v>5</v>
      </c>
      <c r="D30" s="24">
        <v>3</v>
      </c>
      <c r="E30" s="24">
        <v>5</v>
      </c>
      <c r="F30" s="31">
        <v>8</v>
      </c>
      <c r="G30" s="24">
        <v>2</v>
      </c>
      <c r="H30" s="24">
        <v>1</v>
      </c>
      <c r="I30" s="24">
        <v>3</v>
      </c>
      <c r="J30" s="24">
        <v>0</v>
      </c>
      <c r="K30" s="31">
        <v>3</v>
      </c>
      <c r="L30" s="24">
        <v>1</v>
      </c>
      <c r="M30" s="24">
        <v>2</v>
      </c>
      <c r="N30" s="24">
        <v>3</v>
      </c>
      <c r="O30" s="24">
        <v>0</v>
      </c>
      <c r="P30" s="31">
        <v>3</v>
      </c>
      <c r="Q30" s="24">
        <v>1</v>
      </c>
      <c r="R30" s="24">
        <v>0</v>
      </c>
      <c r="S30" s="24">
        <v>1</v>
      </c>
      <c r="T30" s="13">
        <v>0</v>
      </c>
      <c r="U30" s="31">
        <v>1</v>
      </c>
      <c r="V30" s="24">
        <v>0</v>
      </c>
      <c r="W30" s="24">
        <v>0</v>
      </c>
      <c r="X30" s="24">
        <v>0</v>
      </c>
      <c r="Y30" s="24">
        <v>0</v>
      </c>
      <c r="Z30" s="31">
        <v>0</v>
      </c>
      <c r="AA30" s="24">
        <v>8</v>
      </c>
      <c r="AB30" s="24">
        <v>7</v>
      </c>
      <c r="AC30" s="31">
        <v>15</v>
      </c>
      <c r="AD30" s="24">
        <v>0</v>
      </c>
      <c r="AE30" s="31">
        <v>15</v>
      </c>
    </row>
    <row r="31" spans="1:31" ht="15.75">
      <c r="A31" s="19">
        <v>45668</v>
      </c>
      <c r="B31" s="24">
        <v>2</v>
      </c>
      <c r="C31" s="24">
        <v>8</v>
      </c>
      <c r="D31" s="24">
        <v>4</v>
      </c>
      <c r="E31" s="24">
        <v>6</v>
      </c>
      <c r="F31" s="31">
        <v>10</v>
      </c>
      <c r="G31" s="24">
        <v>2</v>
      </c>
      <c r="H31" s="24">
        <v>3</v>
      </c>
      <c r="I31" s="24">
        <v>4</v>
      </c>
      <c r="J31" s="24">
        <v>1</v>
      </c>
      <c r="K31" s="31">
        <v>5</v>
      </c>
      <c r="L31" s="24">
        <v>0</v>
      </c>
      <c r="M31" s="24">
        <v>3</v>
      </c>
      <c r="N31" s="24">
        <v>3</v>
      </c>
      <c r="O31" s="24">
        <v>0</v>
      </c>
      <c r="P31" s="31">
        <v>3</v>
      </c>
      <c r="Q31" s="24">
        <v>2</v>
      </c>
      <c r="R31" s="24">
        <v>1</v>
      </c>
      <c r="S31" s="24">
        <v>3</v>
      </c>
      <c r="T31" s="13">
        <v>0</v>
      </c>
      <c r="U31" s="31">
        <v>3</v>
      </c>
      <c r="V31" s="24">
        <v>0</v>
      </c>
      <c r="W31" s="24">
        <v>0</v>
      </c>
      <c r="X31" s="24">
        <v>0</v>
      </c>
      <c r="Y31" s="24">
        <v>0</v>
      </c>
      <c r="Z31" s="31">
        <v>0</v>
      </c>
      <c r="AA31" s="24">
        <v>15</v>
      </c>
      <c r="AB31" s="24">
        <v>6</v>
      </c>
      <c r="AC31" s="31">
        <v>20</v>
      </c>
      <c r="AD31" s="24">
        <v>1</v>
      </c>
      <c r="AE31" s="31">
        <v>21</v>
      </c>
    </row>
    <row r="32" spans="1:31" ht="15.75">
      <c r="A32" s="19">
        <v>45669</v>
      </c>
      <c r="B32" s="24">
        <v>0</v>
      </c>
      <c r="C32" s="24">
        <v>10</v>
      </c>
      <c r="D32" s="24">
        <v>4</v>
      </c>
      <c r="E32" s="24">
        <v>6</v>
      </c>
      <c r="F32" s="31">
        <v>10</v>
      </c>
      <c r="G32" s="24">
        <v>0</v>
      </c>
      <c r="H32" s="24">
        <v>5</v>
      </c>
      <c r="I32" s="24">
        <v>4</v>
      </c>
      <c r="J32" s="24">
        <v>1</v>
      </c>
      <c r="K32" s="31">
        <v>5</v>
      </c>
      <c r="L32" s="24">
        <v>0</v>
      </c>
      <c r="M32" s="24">
        <v>2</v>
      </c>
      <c r="N32" s="24">
        <v>2</v>
      </c>
      <c r="O32" s="24">
        <v>0</v>
      </c>
      <c r="P32" s="31">
        <v>2</v>
      </c>
      <c r="Q32" s="24">
        <v>0</v>
      </c>
      <c r="R32" s="24">
        <v>3</v>
      </c>
      <c r="S32" s="24">
        <v>3</v>
      </c>
      <c r="T32" s="24">
        <v>0</v>
      </c>
      <c r="U32" s="31">
        <v>3</v>
      </c>
      <c r="V32" s="24">
        <v>0</v>
      </c>
      <c r="W32" s="24">
        <v>0</v>
      </c>
      <c r="X32" s="24">
        <v>0</v>
      </c>
      <c r="Y32" s="24">
        <v>0</v>
      </c>
      <c r="Z32" s="31">
        <v>0</v>
      </c>
      <c r="AA32" s="24">
        <v>20</v>
      </c>
      <c r="AB32" s="24">
        <v>0</v>
      </c>
      <c r="AC32" s="31">
        <v>20</v>
      </c>
      <c r="AD32" s="24">
        <v>0</v>
      </c>
      <c r="AE32" s="31">
        <v>20</v>
      </c>
    </row>
    <row r="33" spans="1:35" ht="15.75">
      <c r="A33" s="19">
        <v>45670</v>
      </c>
      <c r="B33" s="24">
        <v>3</v>
      </c>
      <c r="C33" s="24">
        <v>10</v>
      </c>
      <c r="D33" s="24">
        <v>6</v>
      </c>
      <c r="E33" s="24">
        <v>7</v>
      </c>
      <c r="F33" s="31">
        <v>13</v>
      </c>
      <c r="G33" s="24">
        <v>0</v>
      </c>
      <c r="H33" s="24">
        <v>5</v>
      </c>
      <c r="I33" s="24">
        <v>4</v>
      </c>
      <c r="J33" s="24">
        <v>1</v>
      </c>
      <c r="K33" s="31">
        <v>5</v>
      </c>
      <c r="L33" s="24">
        <v>3</v>
      </c>
      <c r="M33" s="24">
        <v>2</v>
      </c>
      <c r="N33" s="24">
        <v>5</v>
      </c>
      <c r="O33" s="24">
        <v>0</v>
      </c>
      <c r="P33" s="31">
        <v>5</v>
      </c>
      <c r="Q33" s="24">
        <v>0</v>
      </c>
      <c r="R33" s="24">
        <v>3</v>
      </c>
      <c r="S33" s="24">
        <v>3</v>
      </c>
      <c r="T33" s="24">
        <v>0</v>
      </c>
      <c r="U33" s="31">
        <v>3</v>
      </c>
      <c r="V33" s="24">
        <v>0</v>
      </c>
      <c r="W33" s="24">
        <v>0</v>
      </c>
      <c r="X33" s="24">
        <v>0</v>
      </c>
      <c r="Y33" s="24">
        <v>0</v>
      </c>
      <c r="Z33" s="31">
        <v>0</v>
      </c>
      <c r="AA33" s="24">
        <v>20</v>
      </c>
      <c r="AB33" s="24">
        <v>6</v>
      </c>
      <c r="AC33" s="31">
        <v>24</v>
      </c>
      <c r="AD33" s="24">
        <v>2</v>
      </c>
      <c r="AE33" s="31">
        <v>26</v>
      </c>
    </row>
    <row r="34" spans="1:35" ht="15.75">
      <c r="A34" s="19">
        <v>45671</v>
      </c>
      <c r="B34" s="24">
        <v>3</v>
      </c>
      <c r="C34" s="24">
        <v>11</v>
      </c>
      <c r="D34" s="24">
        <v>8</v>
      </c>
      <c r="E34" s="24">
        <v>6</v>
      </c>
      <c r="F34" s="31">
        <v>14</v>
      </c>
      <c r="G34" s="24">
        <v>0</v>
      </c>
      <c r="H34" s="24">
        <v>5</v>
      </c>
      <c r="I34" s="24">
        <v>4</v>
      </c>
      <c r="J34" s="24">
        <v>1</v>
      </c>
      <c r="K34" s="31">
        <v>5</v>
      </c>
      <c r="L34" s="24">
        <v>1</v>
      </c>
      <c r="M34" s="24">
        <v>5</v>
      </c>
      <c r="N34" s="24">
        <v>6</v>
      </c>
      <c r="O34" s="24">
        <v>0</v>
      </c>
      <c r="P34" s="31">
        <v>6</v>
      </c>
      <c r="Q34" s="24">
        <v>1</v>
      </c>
      <c r="R34" s="24">
        <v>3</v>
      </c>
      <c r="S34" s="24">
        <v>3</v>
      </c>
      <c r="T34" s="24">
        <v>1</v>
      </c>
      <c r="U34" s="31">
        <v>4</v>
      </c>
      <c r="V34" s="24"/>
      <c r="W34" s="24">
        <v>0</v>
      </c>
      <c r="X34" s="24">
        <v>0</v>
      </c>
      <c r="Y34" s="24">
        <v>0</v>
      </c>
      <c r="Z34" s="31">
        <v>0</v>
      </c>
      <c r="AA34" s="24">
        <v>24</v>
      </c>
      <c r="AB34" s="24">
        <v>5</v>
      </c>
      <c r="AC34" s="31">
        <v>25</v>
      </c>
      <c r="AD34" s="24">
        <v>4</v>
      </c>
      <c r="AE34" s="31">
        <v>29</v>
      </c>
    </row>
    <row r="35" spans="1:35" ht="15.75">
      <c r="A35" s="19">
        <v>45672</v>
      </c>
      <c r="B35" s="24">
        <v>2</v>
      </c>
      <c r="C35" s="24">
        <v>11</v>
      </c>
      <c r="D35" s="24">
        <v>9</v>
      </c>
      <c r="E35" s="24">
        <v>4</v>
      </c>
      <c r="F35" s="31">
        <v>13</v>
      </c>
      <c r="G35" s="24">
        <v>1</v>
      </c>
      <c r="H35" s="24">
        <v>5</v>
      </c>
      <c r="I35" s="24">
        <v>4</v>
      </c>
      <c r="J35" s="24">
        <v>2</v>
      </c>
      <c r="K35" s="31">
        <v>6</v>
      </c>
      <c r="L35" s="24">
        <v>1</v>
      </c>
      <c r="M35" s="24">
        <v>5</v>
      </c>
      <c r="N35" s="24">
        <v>6</v>
      </c>
      <c r="O35" s="24">
        <v>0</v>
      </c>
      <c r="P35" s="31">
        <v>6</v>
      </c>
      <c r="Q35" s="24">
        <v>1</v>
      </c>
      <c r="R35" s="24">
        <v>4</v>
      </c>
      <c r="S35" s="24">
        <v>4</v>
      </c>
      <c r="T35" s="24">
        <v>1</v>
      </c>
      <c r="U35" s="31">
        <v>5</v>
      </c>
      <c r="V35" s="24">
        <v>0</v>
      </c>
      <c r="W35" s="24">
        <v>0</v>
      </c>
      <c r="X35" s="24">
        <v>0</v>
      </c>
      <c r="Y35" s="24">
        <v>0</v>
      </c>
      <c r="Z35" s="31">
        <v>0</v>
      </c>
      <c r="AA35" s="24">
        <v>25</v>
      </c>
      <c r="AB35" s="24">
        <v>5</v>
      </c>
      <c r="AC35" s="31">
        <v>25</v>
      </c>
      <c r="AD35" s="24">
        <v>5</v>
      </c>
      <c r="AE35" s="31">
        <v>30</v>
      </c>
      <c r="AG35" t="s">
        <v>94</v>
      </c>
    </row>
    <row r="36" spans="1:35" ht="15.75">
      <c r="A36" s="19">
        <v>45673</v>
      </c>
      <c r="B36" s="24">
        <v>3</v>
      </c>
      <c r="C36" s="24">
        <v>11</v>
      </c>
      <c r="D36" s="24">
        <v>11</v>
      </c>
      <c r="E36" s="20">
        <v>3</v>
      </c>
      <c r="F36" s="31">
        <v>14</v>
      </c>
      <c r="G36" s="24">
        <v>1</v>
      </c>
      <c r="H36" s="24">
        <v>4</v>
      </c>
      <c r="I36" s="24">
        <v>3</v>
      </c>
      <c r="J36" s="24">
        <v>2</v>
      </c>
      <c r="K36" s="31">
        <v>5</v>
      </c>
      <c r="L36" s="24">
        <v>1</v>
      </c>
      <c r="M36" s="24">
        <v>5</v>
      </c>
      <c r="N36" s="24">
        <v>6</v>
      </c>
      <c r="O36" s="24">
        <v>0</v>
      </c>
      <c r="P36" s="31">
        <v>6</v>
      </c>
      <c r="Q36" s="24">
        <v>0</v>
      </c>
      <c r="R36" s="24">
        <v>5</v>
      </c>
      <c r="S36" s="24">
        <v>4</v>
      </c>
      <c r="T36" s="24">
        <v>1</v>
      </c>
      <c r="U36" s="31">
        <v>5</v>
      </c>
      <c r="V36" s="24">
        <v>0</v>
      </c>
      <c r="W36" s="24">
        <v>0</v>
      </c>
      <c r="X36" s="24">
        <v>0</v>
      </c>
      <c r="Y36" s="24">
        <v>0</v>
      </c>
      <c r="Z36" s="31">
        <v>0</v>
      </c>
      <c r="AA36" s="24">
        <v>25</v>
      </c>
      <c r="AB36" s="24">
        <v>5</v>
      </c>
      <c r="AC36" s="31">
        <v>27</v>
      </c>
      <c r="AD36" s="24">
        <v>3</v>
      </c>
      <c r="AE36" s="31">
        <v>30</v>
      </c>
    </row>
    <row r="37" spans="1:35" ht="18.75">
      <c r="A37" s="19">
        <v>45674</v>
      </c>
      <c r="B37" s="24">
        <v>4</v>
      </c>
      <c r="C37" s="24">
        <v>14</v>
      </c>
      <c r="D37" s="24">
        <v>14</v>
      </c>
      <c r="E37" s="24">
        <v>4</v>
      </c>
      <c r="F37" s="31">
        <v>18</v>
      </c>
      <c r="G37" s="24">
        <v>1</v>
      </c>
      <c r="H37" s="24">
        <v>4</v>
      </c>
      <c r="I37" s="24">
        <v>2</v>
      </c>
      <c r="J37" s="24">
        <v>3</v>
      </c>
      <c r="K37" s="31">
        <v>5</v>
      </c>
      <c r="L37" s="24">
        <v>1</v>
      </c>
      <c r="M37" s="24">
        <v>5</v>
      </c>
      <c r="N37" s="24">
        <v>6</v>
      </c>
      <c r="O37" s="24">
        <v>0</v>
      </c>
      <c r="P37" s="31">
        <v>6</v>
      </c>
      <c r="Q37" s="24">
        <v>0</v>
      </c>
      <c r="R37" s="24">
        <v>4</v>
      </c>
      <c r="S37" s="24">
        <v>3</v>
      </c>
      <c r="T37" s="24">
        <v>1</v>
      </c>
      <c r="U37" s="31">
        <v>4</v>
      </c>
      <c r="V37" s="24">
        <v>0</v>
      </c>
      <c r="W37" s="24">
        <v>0</v>
      </c>
      <c r="X37" s="24">
        <v>0</v>
      </c>
      <c r="Y37" s="24">
        <v>0</v>
      </c>
      <c r="Z37" s="31">
        <v>0</v>
      </c>
      <c r="AA37" s="24">
        <v>27</v>
      </c>
      <c r="AB37" s="24">
        <v>6</v>
      </c>
      <c r="AC37" s="31">
        <v>30</v>
      </c>
      <c r="AD37" s="24">
        <v>3</v>
      </c>
      <c r="AE37" s="31">
        <v>33</v>
      </c>
      <c r="AF37" s="39"/>
      <c r="AG37" s="8" t="s">
        <v>49</v>
      </c>
      <c r="AH37" s="8"/>
      <c r="AI37" s="9">
        <v>124</v>
      </c>
    </row>
    <row r="38" spans="1:35" ht="18.75">
      <c r="A38" s="19">
        <v>45675</v>
      </c>
      <c r="B38" s="13">
        <v>1</v>
      </c>
      <c r="C38" s="13">
        <v>16</v>
      </c>
      <c r="D38" s="13">
        <v>14</v>
      </c>
      <c r="E38" s="13">
        <v>3</v>
      </c>
      <c r="F38" s="31">
        <v>17</v>
      </c>
      <c r="G38" s="13">
        <v>1</v>
      </c>
      <c r="H38" s="13">
        <v>5</v>
      </c>
      <c r="I38" s="13">
        <v>3</v>
      </c>
      <c r="J38" s="13">
        <v>3</v>
      </c>
      <c r="K38" s="31">
        <v>6</v>
      </c>
      <c r="L38" s="13">
        <v>0</v>
      </c>
      <c r="M38" s="13">
        <v>6</v>
      </c>
      <c r="N38" s="13">
        <v>6</v>
      </c>
      <c r="O38" s="13">
        <v>0</v>
      </c>
      <c r="P38" s="31">
        <v>6</v>
      </c>
      <c r="Q38" s="13">
        <v>0</v>
      </c>
      <c r="R38" s="13">
        <v>3</v>
      </c>
      <c r="S38" s="13">
        <v>2</v>
      </c>
      <c r="T38" s="13">
        <v>1</v>
      </c>
      <c r="U38" s="31">
        <v>3</v>
      </c>
      <c r="V38" s="13">
        <v>0</v>
      </c>
      <c r="W38" s="13">
        <v>0</v>
      </c>
      <c r="X38" s="13">
        <v>0</v>
      </c>
      <c r="Y38" s="13">
        <v>0</v>
      </c>
      <c r="Z38" s="31">
        <v>0</v>
      </c>
      <c r="AA38" s="13">
        <v>30</v>
      </c>
      <c r="AB38" s="13">
        <v>2</v>
      </c>
      <c r="AC38" s="31">
        <v>27</v>
      </c>
      <c r="AD38" s="13">
        <v>5</v>
      </c>
      <c r="AE38" s="31">
        <v>32</v>
      </c>
      <c r="AF38" s="10" t="s">
        <v>50</v>
      </c>
      <c r="AG38" s="11"/>
      <c r="AH38" s="11"/>
      <c r="AI38" s="9">
        <v>822</v>
      </c>
    </row>
    <row r="39" spans="1:35" ht="18.75">
      <c r="A39" s="19">
        <v>45676</v>
      </c>
      <c r="B39" s="13">
        <v>0</v>
      </c>
      <c r="C39" s="13">
        <v>15</v>
      </c>
      <c r="D39" s="13">
        <v>12</v>
      </c>
      <c r="E39" s="13">
        <v>3</v>
      </c>
      <c r="F39" s="31">
        <v>15</v>
      </c>
      <c r="G39" s="13">
        <v>0</v>
      </c>
      <c r="H39" s="13">
        <v>5</v>
      </c>
      <c r="I39" s="13">
        <v>2</v>
      </c>
      <c r="J39" s="13">
        <v>3</v>
      </c>
      <c r="K39" s="31">
        <v>5</v>
      </c>
      <c r="L39" s="13">
        <v>0</v>
      </c>
      <c r="M39" s="13">
        <v>6</v>
      </c>
      <c r="N39" s="13">
        <v>6</v>
      </c>
      <c r="O39" s="13">
        <v>0</v>
      </c>
      <c r="P39" s="31">
        <v>6</v>
      </c>
      <c r="Q39" s="13">
        <v>0</v>
      </c>
      <c r="R39" s="13">
        <v>1</v>
      </c>
      <c r="S39" s="13">
        <v>1</v>
      </c>
      <c r="T39" s="13">
        <v>0</v>
      </c>
      <c r="U39" s="31">
        <v>1</v>
      </c>
      <c r="V39" s="13">
        <v>0</v>
      </c>
      <c r="W39" s="13">
        <v>0</v>
      </c>
      <c r="X39" s="13">
        <v>0</v>
      </c>
      <c r="Y39" s="13">
        <v>0</v>
      </c>
      <c r="Z39" s="31">
        <v>0</v>
      </c>
      <c r="AA39" s="13">
        <v>27</v>
      </c>
      <c r="AB39" s="13">
        <v>0</v>
      </c>
      <c r="AC39" s="31">
        <v>27</v>
      </c>
      <c r="AD39" s="13">
        <v>0</v>
      </c>
      <c r="AE39" s="31">
        <v>27</v>
      </c>
      <c r="AF39" s="39"/>
      <c r="AG39" s="8" t="s">
        <v>48</v>
      </c>
      <c r="AH39" s="8"/>
      <c r="AI39" s="9">
        <v>815</v>
      </c>
    </row>
    <row r="40" spans="1:35" ht="18.75">
      <c r="A40" s="19">
        <v>45677</v>
      </c>
      <c r="B40" s="13">
        <v>2</v>
      </c>
      <c r="C40" s="13">
        <v>15</v>
      </c>
      <c r="D40" s="13">
        <v>14</v>
      </c>
      <c r="E40" s="13">
        <v>3</v>
      </c>
      <c r="F40" s="31">
        <v>17</v>
      </c>
      <c r="G40" s="13">
        <v>1</v>
      </c>
      <c r="H40" s="13">
        <v>5</v>
      </c>
      <c r="I40" s="13">
        <v>2</v>
      </c>
      <c r="J40" s="13">
        <v>4</v>
      </c>
      <c r="K40" s="31">
        <v>6</v>
      </c>
      <c r="L40" s="13">
        <v>0</v>
      </c>
      <c r="M40" s="13">
        <v>6</v>
      </c>
      <c r="N40" s="13">
        <v>6</v>
      </c>
      <c r="O40" s="13">
        <v>0</v>
      </c>
      <c r="P40" s="31">
        <v>6</v>
      </c>
      <c r="Q40" s="13">
        <v>1</v>
      </c>
      <c r="R40" s="13">
        <v>1</v>
      </c>
      <c r="S40" s="13">
        <v>2</v>
      </c>
      <c r="T40" s="13">
        <v>0</v>
      </c>
      <c r="U40" s="31">
        <v>2</v>
      </c>
      <c r="V40" s="13">
        <v>0</v>
      </c>
      <c r="W40" s="13">
        <v>0</v>
      </c>
      <c r="X40" s="13">
        <v>0</v>
      </c>
      <c r="Y40" s="13">
        <v>0</v>
      </c>
      <c r="Z40" s="31">
        <v>0</v>
      </c>
      <c r="AA40" s="13">
        <v>27</v>
      </c>
      <c r="AB40" s="13">
        <v>4</v>
      </c>
      <c r="AC40" s="31">
        <v>28</v>
      </c>
      <c r="AD40" s="13">
        <v>3</v>
      </c>
      <c r="AE40" s="31">
        <v>31</v>
      </c>
      <c r="AF40" s="39"/>
      <c r="AG40" s="8" t="s">
        <v>51</v>
      </c>
      <c r="AH40" s="8"/>
      <c r="AI40" s="9">
        <v>131</v>
      </c>
    </row>
    <row r="41" spans="1:35" ht="18.75">
      <c r="A41" s="19">
        <v>45678</v>
      </c>
      <c r="B41" s="13">
        <v>2</v>
      </c>
      <c r="C41" s="13">
        <v>16</v>
      </c>
      <c r="D41" s="13">
        <v>15</v>
      </c>
      <c r="E41" s="13">
        <v>3</v>
      </c>
      <c r="F41" s="31">
        <v>18</v>
      </c>
      <c r="G41" s="13">
        <v>1</v>
      </c>
      <c r="H41" s="13">
        <v>5</v>
      </c>
      <c r="I41" s="13">
        <v>3</v>
      </c>
      <c r="J41" s="13">
        <v>3</v>
      </c>
      <c r="K41" s="31">
        <v>6</v>
      </c>
      <c r="L41" s="13">
        <v>1</v>
      </c>
      <c r="M41" s="13">
        <v>5</v>
      </c>
      <c r="N41" s="13">
        <v>6</v>
      </c>
      <c r="O41" s="13">
        <v>0</v>
      </c>
      <c r="P41" s="31">
        <v>6</v>
      </c>
      <c r="Q41" s="13">
        <v>1</v>
      </c>
      <c r="R41" s="13">
        <v>2</v>
      </c>
      <c r="S41" s="13">
        <v>3</v>
      </c>
      <c r="T41" s="13">
        <v>0</v>
      </c>
      <c r="U41" s="31">
        <v>3</v>
      </c>
      <c r="V41" s="13">
        <v>0</v>
      </c>
      <c r="W41" s="13">
        <v>0</v>
      </c>
      <c r="X41" s="13">
        <v>0</v>
      </c>
      <c r="Y41" s="13">
        <v>0</v>
      </c>
      <c r="Z41" s="31">
        <v>0</v>
      </c>
      <c r="AA41" s="13">
        <v>28</v>
      </c>
      <c r="AB41" s="13">
        <v>5</v>
      </c>
      <c r="AC41" s="31">
        <v>28</v>
      </c>
      <c r="AD41" s="13">
        <v>5</v>
      </c>
      <c r="AE41" s="31">
        <v>33</v>
      </c>
      <c r="AF41" s="39"/>
      <c r="AG41" s="8" t="s">
        <v>43</v>
      </c>
      <c r="AH41" s="8"/>
      <c r="AI41" s="9">
        <v>946</v>
      </c>
    </row>
    <row r="42" spans="1:35" ht="18.75">
      <c r="A42" s="19">
        <v>45679</v>
      </c>
      <c r="B42" s="13">
        <v>2</v>
      </c>
      <c r="C42" s="13">
        <v>15</v>
      </c>
      <c r="D42" s="13">
        <v>14</v>
      </c>
      <c r="E42" s="13">
        <v>3</v>
      </c>
      <c r="F42" s="31">
        <v>17</v>
      </c>
      <c r="G42" s="13">
        <v>2</v>
      </c>
      <c r="H42" s="13">
        <v>5</v>
      </c>
      <c r="I42" s="13">
        <v>3</v>
      </c>
      <c r="J42" s="13">
        <v>4</v>
      </c>
      <c r="K42" s="31">
        <v>7</v>
      </c>
      <c r="L42" s="13">
        <v>1</v>
      </c>
      <c r="M42" s="13">
        <v>5</v>
      </c>
      <c r="N42" s="13">
        <v>6</v>
      </c>
      <c r="O42" s="13">
        <v>0</v>
      </c>
      <c r="P42" s="31">
        <v>6</v>
      </c>
      <c r="Q42" s="13">
        <v>0</v>
      </c>
      <c r="R42" s="13">
        <v>3</v>
      </c>
      <c r="S42" s="13">
        <v>3</v>
      </c>
      <c r="T42" s="13">
        <v>0</v>
      </c>
      <c r="U42" s="31">
        <v>3</v>
      </c>
      <c r="V42" s="13">
        <v>0</v>
      </c>
      <c r="W42" s="13">
        <v>0</v>
      </c>
      <c r="X42" s="13">
        <v>0</v>
      </c>
      <c r="Y42" s="13">
        <v>0</v>
      </c>
      <c r="Z42" s="31">
        <v>0</v>
      </c>
      <c r="AA42" s="13">
        <v>28</v>
      </c>
      <c r="AB42" s="13">
        <v>5</v>
      </c>
      <c r="AC42" s="31">
        <v>28</v>
      </c>
      <c r="AD42" s="13">
        <v>5</v>
      </c>
      <c r="AE42" s="31">
        <v>33</v>
      </c>
      <c r="AF42" s="39"/>
      <c r="AG42" s="8" t="s">
        <v>52</v>
      </c>
      <c r="AH42" s="8"/>
      <c r="AI42" s="9">
        <v>470</v>
      </c>
    </row>
    <row r="43" spans="1:35" ht="18.75">
      <c r="A43" s="19">
        <v>45680</v>
      </c>
      <c r="B43" s="13">
        <v>2</v>
      </c>
      <c r="C43" s="13">
        <v>15</v>
      </c>
      <c r="D43" s="13">
        <v>14</v>
      </c>
      <c r="E43" s="13">
        <v>3</v>
      </c>
      <c r="F43" s="31">
        <v>17</v>
      </c>
      <c r="G43" s="13">
        <v>1</v>
      </c>
      <c r="H43" s="13">
        <v>7</v>
      </c>
      <c r="I43" s="13">
        <v>4</v>
      </c>
      <c r="J43" s="13">
        <v>4</v>
      </c>
      <c r="K43" s="31">
        <v>8</v>
      </c>
      <c r="L43" s="13">
        <v>1</v>
      </c>
      <c r="M43" s="13">
        <v>3</v>
      </c>
      <c r="N43" s="13">
        <v>4</v>
      </c>
      <c r="O43" s="13">
        <v>0</v>
      </c>
      <c r="P43" s="31">
        <v>4</v>
      </c>
      <c r="Q43" s="13">
        <v>1</v>
      </c>
      <c r="R43" s="13">
        <v>3</v>
      </c>
      <c r="S43" s="13">
        <v>3</v>
      </c>
      <c r="T43" s="13">
        <v>1</v>
      </c>
      <c r="U43" s="31">
        <v>4</v>
      </c>
      <c r="V43" s="13">
        <v>0</v>
      </c>
      <c r="W43" s="13">
        <v>0</v>
      </c>
      <c r="X43" s="13">
        <v>0</v>
      </c>
      <c r="Y43" s="13">
        <v>0</v>
      </c>
      <c r="Z43" s="31">
        <v>0</v>
      </c>
      <c r="AA43" s="13">
        <v>28</v>
      </c>
      <c r="AB43" s="13">
        <v>5</v>
      </c>
      <c r="AC43" s="31">
        <v>30</v>
      </c>
      <c r="AD43" s="13">
        <v>3</v>
      </c>
      <c r="AE43" s="31">
        <v>33</v>
      </c>
      <c r="AF43" s="39"/>
      <c r="AG43" s="8" t="s">
        <v>53</v>
      </c>
      <c r="AH43" s="8"/>
      <c r="AI43" s="9">
        <v>215</v>
      </c>
    </row>
    <row r="44" spans="1:35" ht="18.75">
      <c r="A44" s="19">
        <v>45681</v>
      </c>
      <c r="B44" s="13">
        <v>3</v>
      </c>
      <c r="C44" s="13">
        <v>16</v>
      </c>
      <c r="D44" s="13">
        <v>16</v>
      </c>
      <c r="E44" s="13">
        <v>3</v>
      </c>
      <c r="F44" s="31">
        <v>19</v>
      </c>
      <c r="G44" s="13">
        <v>1</v>
      </c>
      <c r="H44" s="13">
        <v>8</v>
      </c>
      <c r="I44" s="13">
        <v>5</v>
      </c>
      <c r="J44" s="13">
        <v>4</v>
      </c>
      <c r="K44" s="31">
        <v>9</v>
      </c>
      <c r="L44" s="13">
        <v>1</v>
      </c>
      <c r="M44" s="13">
        <v>3</v>
      </c>
      <c r="N44" s="13">
        <v>4</v>
      </c>
      <c r="O44" s="13">
        <v>0</v>
      </c>
      <c r="P44" s="31">
        <v>4</v>
      </c>
      <c r="Q44" s="13">
        <v>0</v>
      </c>
      <c r="R44" s="13">
        <v>3</v>
      </c>
      <c r="S44" s="13">
        <v>2</v>
      </c>
      <c r="T44" s="13">
        <v>1</v>
      </c>
      <c r="U44" s="31">
        <v>3</v>
      </c>
      <c r="V44" s="13">
        <v>0</v>
      </c>
      <c r="W44" s="13">
        <v>0</v>
      </c>
      <c r="X44" s="13">
        <v>0</v>
      </c>
      <c r="Y44" s="13">
        <v>0</v>
      </c>
      <c r="Z44" s="31">
        <v>0</v>
      </c>
      <c r="AA44" s="13">
        <v>30</v>
      </c>
      <c r="AB44" s="13">
        <v>5</v>
      </c>
      <c r="AC44" s="31">
        <v>30</v>
      </c>
      <c r="AD44" s="13">
        <v>5</v>
      </c>
      <c r="AE44" s="31">
        <v>35</v>
      </c>
      <c r="AF44" s="39"/>
      <c r="AG44" s="8" t="s">
        <v>54</v>
      </c>
      <c r="AH44" s="8"/>
      <c r="AI44" s="12">
        <v>185</v>
      </c>
    </row>
    <row r="45" spans="1:35" ht="18.75">
      <c r="A45" s="19">
        <v>45682</v>
      </c>
      <c r="B45" s="13">
        <v>2</v>
      </c>
      <c r="C45" s="13">
        <v>15</v>
      </c>
      <c r="D45" s="13">
        <v>13</v>
      </c>
      <c r="E45" s="13">
        <v>4</v>
      </c>
      <c r="F45" s="31">
        <v>17</v>
      </c>
      <c r="G45" s="13">
        <v>0</v>
      </c>
      <c r="H45" s="13">
        <v>8</v>
      </c>
      <c r="I45" s="13">
        <v>5</v>
      </c>
      <c r="J45" s="13">
        <v>3</v>
      </c>
      <c r="K45" s="31">
        <v>8</v>
      </c>
      <c r="L45" s="13">
        <v>1</v>
      </c>
      <c r="M45" s="13">
        <v>4</v>
      </c>
      <c r="N45" s="13">
        <v>5</v>
      </c>
      <c r="O45" s="13">
        <v>0</v>
      </c>
      <c r="P45" s="31">
        <v>5</v>
      </c>
      <c r="Q45" s="13">
        <v>1</v>
      </c>
      <c r="R45" s="13">
        <v>3</v>
      </c>
      <c r="S45" s="13">
        <v>3</v>
      </c>
      <c r="T45" s="13">
        <v>1</v>
      </c>
      <c r="U45" s="31">
        <v>4</v>
      </c>
      <c r="V45" s="13">
        <v>0</v>
      </c>
      <c r="W45" s="13">
        <v>0</v>
      </c>
      <c r="X45" s="13">
        <v>0</v>
      </c>
      <c r="Y45" s="13">
        <v>0</v>
      </c>
      <c r="Z45" s="31">
        <v>0</v>
      </c>
      <c r="AA45" s="13">
        <v>30</v>
      </c>
      <c r="AB45" s="13">
        <v>4</v>
      </c>
      <c r="AC45" s="31">
        <v>28</v>
      </c>
      <c r="AD45" s="13">
        <v>6</v>
      </c>
      <c r="AE45" s="31">
        <v>34</v>
      </c>
      <c r="AF45" s="39"/>
      <c r="AG45" s="8" t="s">
        <v>55</v>
      </c>
      <c r="AH45" s="8"/>
      <c r="AI45" s="12">
        <v>76</v>
      </c>
    </row>
    <row r="46" spans="1:35" ht="18.75">
      <c r="A46" s="19">
        <v>45683</v>
      </c>
      <c r="B46" s="13">
        <v>0</v>
      </c>
      <c r="C46" s="13">
        <v>13</v>
      </c>
      <c r="D46" s="13">
        <v>10</v>
      </c>
      <c r="E46" s="13">
        <v>3</v>
      </c>
      <c r="F46" s="31">
        <v>13</v>
      </c>
      <c r="G46" s="13">
        <v>0</v>
      </c>
      <c r="H46" s="13">
        <v>6</v>
      </c>
      <c r="I46" s="13">
        <v>4</v>
      </c>
      <c r="J46" s="13">
        <v>2</v>
      </c>
      <c r="K46" s="31">
        <v>6</v>
      </c>
      <c r="L46" s="13">
        <v>0</v>
      </c>
      <c r="M46" s="13">
        <v>5</v>
      </c>
      <c r="N46" s="13">
        <v>5</v>
      </c>
      <c r="O46" s="13">
        <v>0</v>
      </c>
      <c r="P46" s="31">
        <v>5</v>
      </c>
      <c r="Q46" s="13">
        <v>0</v>
      </c>
      <c r="R46" s="13">
        <v>4</v>
      </c>
      <c r="S46" s="13">
        <v>3</v>
      </c>
      <c r="T46" s="13">
        <v>1</v>
      </c>
      <c r="U46" s="31">
        <v>4</v>
      </c>
      <c r="V46" s="13">
        <v>0</v>
      </c>
      <c r="W46" s="13">
        <v>0</v>
      </c>
      <c r="X46" s="13">
        <v>0</v>
      </c>
      <c r="Y46" s="13">
        <v>0</v>
      </c>
      <c r="Z46" s="31">
        <v>0</v>
      </c>
      <c r="AA46" s="13">
        <v>28</v>
      </c>
      <c r="AB46" s="13">
        <v>0</v>
      </c>
      <c r="AC46" s="31">
        <v>28</v>
      </c>
      <c r="AD46" s="13">
        <v>0</v>
      </c>
      <c r="AE46" s="31">
        <v>28</v>
      </c>
      <c r="AF46" s="39"/>
      <c r="AG46" s="8" t="s">
        <v>67</v>
      </c>
      <c r="AH46" s="8"/>
      <c r="AI46" s="12">
        <v>30</v>
      </c>
    </row>
    <row r="47" spans="1:35" ht="18.75">
      <c r="A47" s="19">
        <v>45684</v>
      </c>
      <c r="B47" s="13">
        <v>1</v>
      </c>
      <c r="C47" s="13">
        <v>13</v>
      </c>
      <c r="D47" s="13">
        <v>10</v>
      </c>
      <c r="E47" s="13">
        <v>4</v>
      </c>
      <c r="F47" s="31">
        <v>14</v>
      </c>
      <c r="G47" s="13">
        <v>1</v>
      </c>
      <c r="H47" s="13">
        <v>6</v>
      </c>
      <c r="I47" s="13">
        <v>5</v>
      </c>
      <c r="J47" s="13">
        <v>2</v>
      </c>
      <c r="K47" s="31">
        <v>7</v>
      </c>
      <c r="L47" s="13">
        <v>2</v>
      </c>
      <c r="M47" s="13">
        <v>5</v>
      </c>
      <c r="N47" s="13">
        <v>7</v>
      </c>
      <c r="O47" s="13">
        <v>0</v>
      </c>
      <c r="P47" s="31">
        <v>7</v>
      </c>
      <c r="Q47" s="13">
        <v>1</v>
      </c>
      <c r="R47" s="13">
        <v>4</v>
      </c>
      <c r="S47" s="13">
        <v>3</v>
      </c>
      <c r="T47" s="13">
        <v>2</v>
      </c>
      <c r="U47" s="31">
        <v>5</v>
      </c>
      <c r="V47" s="13">
        <v>0</v>
      </c>
      <c r="W47" s="13">
        <v>0</v>
      </c>
      <c r="X47" s="13">
        <v>0</v>
      </c>
      <c r="Y47" s="13">
        <v>0</v>
      </c>
      <c r="Z47" s="31">
        <v>0</v>
      </c>
      <c r="AA47" s="13">
        <v>28</v>
      </c>
      <c r="AB47" s="13">
        <v>5</v>
      </c>
      <c r="AC47" s="31">
        <v>29</v>
      </c>
      <c r="AD47" s="13">
        <v>4</v>
      </c>
      <c r="AE47" s="31">
        <v>33</v>
      </c>
      <c r="AF47" s="39"/>
      <c r="AG47" s="8" t="s">
        <v>68</v>
      </c>
      <c r="AH47" s="8"/>
      <c r="AI47" s="12">
        <v>8</v>
      </c>
    </row>
    <row r="48" spans="1:35" ht="18.75">
      <c r="A48" s="19">
        <v>45685</v>
      </c>
      <c r="B48" s="13">
        <v>2</v>
      </c>
      <c r="C48" s="13">
        <v>12</v>
      </c>
      <c r="D48" s="13">
        <v>10</v>
      </c>
      <c r="E48" s="13">
        <v>4</v>
      </c>
      <c r="F48" s="31">
        <v>14</v>
      </c>
      <c r="G48" s="13">
        <v>2</v>
      </c>
      <c r="H48" s="13">
        <v>6</v>
      </c>
      <c r="I48" s="13">
        <v>6</v>
      </c>
      <c r="J48" s="13">
        <v>2</v>
      </c>
      <c r="K48" s="31">
        <v>8</v>
      </c>
      <c r="L48" s="13">
        <v>0</v>
      </c>
      <c r="M48" s="13">
        <v>7</v>
      </c>
      <c r="N48" s="13">
        <v>7</v>
      </c>
      <c r="O48" s="13">
        <v>0</v>
      </c>
      <c r="P48" s="31">
        <v>7</v>
      </c>
      <c r="Q48" s="13">
        <v>0</v>
      </c>
      <c r="R48" s="13">
        <v>4</v>
      </c>
      <c r="S48" s="13">
        <v>2</v>
      </c>
      <c r="T48" s="13">
        <v>2</v>
      </c>
      <c r="U48" s="31">
        <v>4</v>
      </c>
      <c r="V48" s="13">
        <v>0</v>
      </c>
      <c r="W48" s="13">
        <v>0</v>
      </c>
      <c r="X48" s="13">
        <v>0</v>
      </c>
      <c r="Y48" s="13">
        <v>0</v>
      </c>
      <c r="Z48" s="31">
        <v>0</v>
      </c>
      <c r="AA48" s="13">
        <v>29</v>
      </c>
      <c r="AB48" s="13">
        <v>4</v>
      </c>
      <c r="AC48" s="31">
        <v>28</v>
      </c>
      <c r="AD48" s="13">
        <v>5</v>
      </c>
      <c r="AE48" s="31">
        <v>33</v>
      </c>
      <c r="AF48" s="33" t="s">
        <v>78</v>
      </c>
      <c r="AG48" s="34"/>
      <c r="AH48" s="35"/>
      <c r="AI48" s="23">
        <v>0.60650000000000004</v>
      </c>
    </row>
    <row r="49" spans="1:35" ht="18.75">
      <c r="A49" s="19">
        <v>45686</v>
      </c>
      <c r="B49" s="13">
        <v>1</v>
      </c>
      <c r="C49" s="13">
        <v>12</v>
      </c>
      <c r="D49" s="13">
        <v>9</v>
      </c>
      <c r="E49" s="13">
        <v>4</v>
      </c>
      <c r="F49" s="31">
        <v>13</v>
      </c>
      <c r="G49" s="13">
        <v>2</v>
      </c>
      <c r="H49" s="13">
        <v>7</v>
      </c>
      <c r="I49" s="13">
        <v>7</v>
      </c>
      <c r="J49" s="13">
        <v>2</v>
      </c>
      <c r="K49" s="31">
        <v>9</v>
      </c>
      <c r="L49" s="13">
        <v>2</v>
      </c>
      <c r="M49" s="13">
        <v>6</v>
      </c>
      <c r="N49" s="13">
        <v>8</v>
      </c>
      <c r="O49" s="13">
        <v>0</v>
      </c>
      <c r="P49" s="31">
        <v>8</v>
      </c>
      <c r="Q49" s="13">
        <v>1</v>
      </c>
      <c r="R49" s="13">
        <v>3</v>
      </c>
      <c r="S49" s="13">
        <v>1</v>
      </c>
      <c r="T49" s="13">
        <v>3</v>
      </c>
      <c r="U49" s="31">
        <v>4</v>
      </c>
      <c r="V49" s="13">
        <v>0</v>
      </c>
      <c r="W49" s="13">
        <v>0</v>
      </c>
      <c r="X49" s="13">
        <v>0</v>
      </c>
      <c r="Y49" s="13">
        <v>0</v>
      </c>
      <c r="Z49" s="31">
        <v>0</v>
      </c>
      <c r="AA49" s="13">
        <v>28</v>
      </c>
      <c r="AB49" s="13">
        <v>6</v>
      </c>
      <c r="AC49" s="31">
        <v>29</v>
      </c>
      <c r="AD49" s="13">
        <v>5</v>
      </c>
      <c r="AE49" s="31">
        <v>34</v>
      </c>
      <c r="AF49" s="33" t="s">
        <v>79</v>
      </c>
      <c r="AG49" s="34"/>
      <c r="AH49" s="35"/>
      <c r="AI49" s="23">
        <v>0.69350000000000001</v>
      </c>
    </row>
    <row r="50" spans="1:35" ht="18.75">
      <c r="A50" s="19">
        <v>45687</v>
      </c>
      <c r="B50" s="13">
        <v>1</v>
      </c>
      <c r="C50" s="13">
        <v>11</v>
      </c>
      <c r="D50" s="13">
        <v>8</v>
      </c>
      <c r="E50" s="13">
        <v>4</v>
      </c>
      <c r="F50" s="31">
        <v>12</v>
      </c>
      <c r="G50" s="13">
        <v>1</v>
      </c>
      <c r="H50" s="13">
        <v>7</v>
      </c>
      <c r="I50" s="13">
        <v>6</v>
      </c>
      <c r="J50" s="13">
        <v>2</v>
      </c>
      <c r="K50" s="31">
        <v>8</v>
      </c>
      <c r="L50" s="13">
        <v>2</v>
      </c>
      <c r="M50" s="13">
        <v>7</v>
      </c>
      <c r="N50" s="13">
        <v>9</v>
      </c>
      <c r="O50" s="13">
        <v>0</v>
      </c>
      <c r="P50" s="31">
        <v>9</v>
      </c>
      <c r="Q50" s="13">
        <v>0</v>
      </c>
      <c r="R50" s="13">
        <v>4</v>
      </c>
      <c r="S50" s="13">
        <v>1</v>
      </c>
      <c r="T50" s="13">
        <v>3</v>
      </c>
      <c r="U50" s="31">
        <v>4</v>
      </c>
      <c r="V50" s="13">
        <v>0</v>
      </c>
      <c r="W50" s="13">
        <v>0</v>
      </c>
      <c r="X50" s="13">
        <v>0</v>
      </c>
      <c r="Y50" s="13">
        <v>0</v>
      </c>
      <c r="Z50" s="31">
        <v>0</v>
      </c>
      <c r="AA50" s="13">
        <v>29</v>
      </c>
      <c r="AB50" s="13">
        <v>4</v>
      </c>
      <c r="AC50" s="31">
        <v>33</v>
      </c>
      <c r="AD50" s="13">
        <v>0</v>
      </c>
      <c r="AE50" s="31">
        <v>33</v>
      </c>
      <c r="AF50" s="33" t="s">
        <v>80</v>
      </c>
      <c r="AG50" s="38"/>
      <c r="AH50" s="39"/>
      <c r="AI50" s="23">
        <v>0.5968</v>
      </c>
    </row>
    <row r="51" spans="1:35" ht="18.75">
      <c r="A51" s="19">
        <v>45688</v>
      </c>
      <c r="B51" s="24">
        <v>2</v>
      </c>
      <c r="C51" s="24">
        <v>12</v>
      </c>
      <c r="D51" s="24">
        <v>9</v>
      </c>
      <c r="E51" s="24">
        <v>5</v>
      </c>
      <c r="F51" s="31">
        <v>14</v>
      </c>
      <c r="G51" s="24">
        <v>0</v>
      </c>
      <c r="H51" s="24">
        <v>8</v>
      </c>
      <c r="I51" s="24">
        <v>6</v>
      </c>
      <c r="J51" s="24">
        <v>2</v>
      </c>
      <c r="K51" s="31">
        <v>8</v>
      </c>
      <c r="L51" s="24">
        <v>0</v>
      </c>
      <c r="M51" s="24">
        <v>9</v>
      </c>
      <c r="N51" s="24">
        <v>9</v>
      </c>
      <c r="O51" s="24">
        <v>0</v>
      </c>
      <c r="P51" s="31">
        <v>9</v>
      </c>
      <c r="Q51" s="24">
        <v>0</v>
      </c>
      <c r="R51" s="24">
        <v>4</v>
      </c>
      <c r="S51" s="24">
        <v>1</v>
      </c>
      <c r="T51" s="24">
        <v>3</v>
      </c>
      <c r="U51" s="31">
        <v>4</v>
      </c>
      <c r="V51" s="24">
        <v>0</v>
      </c>
      <c r="W51" s="24">
        <v>0</v>
      </c>
      <c r="X51" s="24">
        <v>0</v>
      </c>
      <c r="Y51" s="24">
        <v>0</v>
      </c>
      <c r="Z51" s="31">
        <v>0</v>
      </c>
      <c r="AA51" s="24">
        <v>33</v>
      </c>
      <c r="AB51" s="24">
        <v>2</v>
      </c>
      <c r="AC51" s="31">
        <v>30</v>
      </c>
      <c r="AD51" s="24">
        <v>5</v>
      </c>
      <c r="AE51" s="31">
        <v>35</v>
      </c>
      <c r="AF51" s="62" t="s">
        <v>81</v>
      </c>
      <c r="AG51" s="63"/>
      <c r="AH51" s="64"/>
      <c r="AI51" s="23">
        <v>0.49030000000000001</v>
      </c>
    </row>
    <row r="52" spans="1:35" ht="18.75">
      <c r="A52" s="36" t="s">
        <v>11</v>
      </c>
      <c r="B52" s="24">
        <f t="shared" ref="B52:AE52" si="0">SUM(B21:B51)</f>
        <v>61</v>
      </c>
      <c r="C52" s="24">
        <f t="shared" si="0"/>
        <v>409</v>
      </c>
      <c r="D52" s="24">
        <f t="shared" si="0"/>
        <v>331</v>
      </c>
      <c r="E52" s="24">
        <f t="shared" si="0"/>
        <v>139</v>
      </c>
      <c r="F52" s="31">
        <f t="shared" si="0"/>
        <v>470</v>
      </c>
      <c r="G52" s="24">
        <f t="shared" si="0"/>
        <v>27</v>
      </c>
      <c r="H52" s="24">
        <f t="shared" si="0"/>
        <v>188</v>
      </c>
      <c r="I52" s="24">
        <f t="shared" si="0"/>
        <v>129</v>
      </c>
      <c r="J52" s="24">
        <f t="shared" si="0"/>
        <v>86</v>
      </c>
      <c r="K52" s="31">
        <f t="shared" si="0"/>
        <v>215</v>
      </c>
      <c r="L52" s="24">
        <f t="shared" si="0"/>
        <v>25</v>
      </c>
      <c r="M52" s="24">
        <f t="shared" si="0"/>
        <v>160</v>
      </c>
      <c r="N52" s="24">
        <f t="shared" si="0"/>
        <v>185</v>
      </c>
      <c r="O52" s="24">
        <f t="shared" si="0"/>
        <v>0</v>
      </c>
      <c r="P52" s="31">
        <f t="shared" si="0"/>
        <v>185</v>
      </c>
      <c r="Q52" s="24">
        <f t="shared" si="0"/>
        <v>11</v>
      </c>
      <c r="R52" s="24">
        <f t="shared" si="0"/>
        <v>65</v>
      </c>
      <c r="S52" s="24">
        <f t="shared" si="0"/>
        <v>54</v>
      </c>
      <c r="T52" s="24">
        <f t="shared" si="0"/>
        <v>22</v>
      </c>
      <c r="U52" s="31">
        <f t="shared" si="0"/>
        <v>76</v>
      </c>
      <c r="V52" s="24">
        <f t="shared" si="0"/>
        <v>0</v>
      </c>
      <c r="W52" s="24">
        <f t="shared" si="0"/>
        <v>0</v>
      </c>
      <c r="X52" s="24">
        <f t="shared" si="0"/>
        <v>0</v>
      </c>
      <c r="Y52" s="24">
        <f t="shared" si="0"/>
        <v>0</v>
      </c>
      <c r="Z52" s="31">
        <f t="shared" si="0"/>
        <v>0</v>
      </c>
      <c r="AA52" s="24">
        <f t="shared" si="0"/>
        <v>822</v>
      </c>
      <c r="AB52" s="24">
        <f t="shared" si="0"/>
        <v>124</v>
      </c>
      <c r="AC52" s="31">
        <f t="shared" si="0"/>
        <v>815</v>
      </c>
      <c r="AD52" s="24">
        <f t="shared" si="0"/>
        <v>131</v>
      </c>
      <c r="AE52" s="31">
        <f t="shared" si="0"/>
        <v>946</v>
      </c>
      <c r="AF52" s="62" t="s">
        <v>84</v>
      </c>
      <c r="AG52" s="63"/>
      <c r="AH52" s="64"/>
      <c r="AI52" s="27">
        <v>0.61029999999999995</v>
      </c>
    </row>
    <row r="53" spans="1:35" ht="15.75">
      <c r="A53" s="37" t="s">
        <v>95</v>
      </c>
      <c r="B53" s="13">
        <v>30</v>
      </c>
    </row>
    <row r="54" spans="1:35" ht="15.75">
      <c r="A54" s="37" t="s">
        <v>83</v>
      </c>
      <c r="B54" s="13">
        <v>8</v>
      </c>
    </row>
  </sheetData>
  <mergeCells count="15">
    <mergeCell ref="AF51:AH51"/>
    <mergeCell ref="AF52:AH52"/>
    <mergeCell ref="V19:Z19"/>
    <mergeCell ref="A14:AE17"/>
    <mergeCell ref="A18:A20"/>
    <mergeCell ref="B18:F19"/>
    <mergeCell ref="G18:K19"/>
    <mergeCell ref="L18:P19"/>
    <mergeCell ref="Q18:Z18"/>
    <mergeCell ref="AA18:AA20"/>
    <mergeCell ref="AB18:AB20"/>
    <mergeCell ref="AC18:AC20"/>
    <mergeCell ref="AD18:AD20"/>
    <mergeCell ref="AE18:AE20"/>
    <mergeCell ref="Q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Y77"/>
  <sheetViews>
    <sheetView topLeftCell="A73" workbookViewId="0">
      <selection activeCell="B66" sqref="A1:AA66"/>
    </sheetView>
  </sheetViews>
  <sheetFormatPr defaultRowHeight="15"/>
  <cols>
    <col min="1" max="1" width="10.7109375" bestFit="1" customWidth="1"/>
  </cols>
  <sheetData>
    <row r="3" spans="1:25">
      <c r="A3" s="100" t="s">
        <v>96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</row>
    <row r="4" spans="1: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</row>
    <row r="7" spans="1:25">
      <c r="A7" s="101" t="s">
        <v>0</v>
      </c>
      <c r="B7" s="101" t="s">
        <v>97</v>
      </c>
      <c r="C7" s="101"/>
      <c r="D7" s="101"/>
      <c r="E7" s="101" t="s">
        <v>98</v>
      </c>
      <c r="F7" s="101"/>
      <c r="G7" s="101"/>
      <c r="H7" s="101" t="s">
        <v>99</v>
      </c>
      <c r="I7" s="101"/>
      <c r="J7" s="101"/>
      <c r="K7" s="32"/>
      <c r="L7" s="101" t="s">
        <v>100</v>
      </c>
      <c r="M7" s="101"/>
      <c r="N7" s="101"/>
      <c r="O7" s="101" t="s">
        <v>101</v>
      </c>
      <c r="P7" s="101"/>
      <c r="Q7" s="101"/>
      <c r="R7" s="32"/>
      <c r="S7" s="32"/>
      <c r="T7" s="32"/>
      <c r="U7" s="32"/>
      <c r="V7" s="32"/>
      <c r="W7" s="32"/>
      <c r="X7" s="32"/>
      <c r="Y7" s="32"/>
    </row>
    <row r="8" spans="1:25">
      <c r="A8" s="101"/>
      <c r="B8" s="32" t="s">
        <v>102</v>
      </c>
      <c r="C8" s="32" t="s">
        <v>103</v>
      </c>
      <c r="D8" s="32" t="s">
        <v>11</v>
      </c>
      <c r="E8" s="32" t="s">
        <v>102</v>
      </c>
      <c r="F8" s="32" t="s">
        <v>103</v>
      </c>
      <c r="G8" s="32" t="s">
        <v>11</v>
      </c>
      <c r="H8" s="32" t="s">
        <v>102</v>
      </c>
      <c r="I8" s="32" t="s">
        <v>103</v>
      </c>
      <c r="J8" s="32" t="s">
        <v>11</v>
      </c>
      <c r="K8" s="32"/>
      <c r="L8" s="32" t="s">
        <v>102</v>
      </c>
      <c r="M8" s="32" t="s">
        <v>103</v>
      </c>
      <c r="N8" s="32" t="s">
        <v>11</v>
      </c>
      <c r="O8" s="32" t="s">
        <v>102</v>
      </c>
      <c r="P8" s="32" t="s">
        <v>103</v>
      </c>
      <c r="Q8" s="32" t="s">
        <v>11</v>
      </c>
      <c r="R8" s="32"/>
      <c r="S8" s="32"/>
      <c r="T8" s="32"/>
      <c r="U8" s="32"/>
      <c r="V8" s="32"/>
      <c r="W8" s="32"/>
      <c r="X8" s="32"/>
      <c r="Y8" s="32"/>
    </row>
    <row r="9" spans="1:25">
      <c r="A9" s="32" t="s">
        <v>104</v>
      </c>
      <c r="B9" s="32">
        <v>9</v>
      </c>
      <c r="C9" s="32">
        <v>10</v>
      </c>
      <c r="D9" s="32">
        <v>19</v>
      </c>
      <c r="E9" s="32">
        <v>4</v>
      </c>
      <c r="F9" s="32">
        <v>0</v>
      </c>
      <c r="G9" s="32">
        <v>4</v>
      </c>
      <c r="H9" s="32">
        <v>9</v>
      </c>
      <c r="I9" s="32">
        <v>10</v>
      </c>
      <c r="J9" s="32">
        <v>19</v>
      </c>
      <c r="K9" s="32"/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/>
      <c r="S9" s="32"/>
      <c r="T9" s="32"/>
      <c r="U9" s="32"/>
      <c r="V9" s="32"/>
      <c r="W9" s="32"/>
      <c r="X9" s="32"/>
      <c r="Y9" s="32"/>
    </row>
    <row r="10" spans="1:25">
      <c r="A10" s="32" t="s">
        <v>105</v>
      </c>
      <c r="B10" s="32">
        <v>5</v>
      </c>
      <c r="C10" s="32">
        <v>10</v>
      </c>
      <c r="D10" s="32">
        <v>15</v>
      </c>
      <c r="E10" s="32">
        <v>2</v>
      </c>
      <c r="F10" s="32">
        <v>0</v>
      </c>
      <c r="G10" s="32">
        <v>2</v>
      </c>
      <c r="H10" s="32">
        <v>5</v>
      </c>
      <c r="I10" s="32">
        <v>10</v>
      </c>
      <c r="J10" s="32">
        <v>15</v>
      </c>
      <c r="K10" s="32"/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/>
      <c r="S10" s="32"/>
      <c r="T10" s="32"/>
      <c r="U10" s="32"/>
      <c r="V10" s="32"/>
      <c r="W10" s="32"/>
      <c r="X10" s="32"/>
      <c r="Y10" s="32"/>
    </row>
    <row r="11" spans="1:25">
      <c r="A11" s="32" t="s">
        <v>106</v>
      </c>
      <c r="B11" s="32">
        <v>0</v>
      </c>
      <c r="C11" s="32">
        <v>9</v>
      </c>
      <c r="D11" s="32">
        <v>9</v>
      </c>
      <c r="E11" s="32">
        <v>0</v>
      </c>
      <c r="F11" s="32">
        <v>0</v>
      </c>
      <c r="G11" s="32">
        <v>0</v>
      </c>
      <c r="H11" s="32">
        <v>0</v>
      </c>
      <c r="I11" s="32">
        <v>9</v>
      </c>
      <c r="J11" s="32">
        <v>9</v>
      </c>
      <c r="K11" s="32"/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/>
      <c r="S11" s="32"/>
      <c r="T11" s="32"/>
      <c r="U11" s="32"/>
      <c r="V11" s="32"/>
      <c r="W11" s="32"/>
      <c r="X11" s="32"/>
      <c r="Y11" s="32"/>
    </row>
    <row r="12" spans="1:25">
      <c r="A12" s="32" t="s">
        <v>107</v>
      </c>
      <c r="B12" s="32">
        <v>3</v>
      </c>
      <c r="C12" s="32">
        <v>10</v>
      </c>
      <c r="D12" s="32">
        <v>13</v>
      </c>
      <c r="E12" s="32">
        <v>1</v>
      </c>
      <c r="F12" s="32">
        <v>0</v>
      </c>
      <c r="G12" s="32">
        <v>1</v>
      </c>
      <c r="H12" s="32">
        <v>2</v>
      </c>
      <c r="I12" s="32">
        <v>9</v>
      </c>
      <c r="J12" s="32">
        <v>11</v>
      </c>
      <c r="K12" s="32"/>
      <c r="L12" s="32">
        <v>1</v>
      </c>
      <c r="M12" s="32">
        <v>2</v>
      </c>
      <c r="N12" s="32">
        <v>3</v>
      </c>
      <c r="O12" s="32">
        <v>0</v>
      </c>
      <c r="P12" s="32">
        <v>0</v>
      </c>
      <c r="Q12" s="32">
        <v>0</v>
      </c>
      <c r="R12" s="32"/>
      <c r="S12" s="32"/>
      <c r="T12" s="32"/>
      <c r="U12" s="32"/>
      <c r="V12" s="32"/>
      <c r="W12" s="32"/>
      <c r="X12" s="32"/>
      <c r="Y12" s="32"/>
    </row>
    <row r="13" spans="1:25">
      <c r="A13" s="32" t="s">
        <v>108</v>
      </c>
      <c r="B13" s="32">
        <v>28</v>
      </c>
      <c r="C13" s="32">
        <v>10</v>
      </c>
      <c r="D13" s="32">
        <v>38</v>
      </c>
      <c r="E13" s="32">
        <v>12</v>
      </c>
      <c r="F13" s="32">
        <v>0</v>
      </c>
      <c r="G13" s="32">
        <v>12</v>
      </c>
      <c r="H13" s="32">
        <v>28</v>
      </c>
      <c r="I13" s="32">
        <v>10</v>
      </c>
      <c r="J13" s="32">
        <v>38</v>
      </c>
      <c r="K13" s="32"/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/>
      <c r="S13" s="32"/>
      <c r="T13" s="32"/>
      <c r="U13" s="32"/>
      <c r="V13" s="32"/>
      <c r="W13" s="32"/>
      <c r="X13" s="32"/>
      <c r="Y13" s="32"/>
    </row>
    <row r="14" spans="1:25">
      <c r="A14" s="32" t="s">
        <v>109</v>
      </c>
      <c r="B14" s="32">
        <v>0</v>
      </c>
      <c r="C14" s="32">
        <v>19</v>
      </c>
      <c r="D14" s="32">
        <v>19</v>
      </c>
      <c r="E14" s="32">
        <v>1</v>
      </c>
      <c r="F14" s="32">
        <v>1</v>
      </c>
      <c r="G14" s="32">
        <v>2</v>
      </c>
      <c r="H14" s="32">
        <v>0</v>
      </c>
      <c r="I14" s="32">
        <v>19</v>
      </c>
      <c r="J14" s="32">
        <v>19</v>
      </c>
      <c r="K14" s="32"/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/>
      <c r="S14" s="32"/>
      <c r="T14" s="32"/>
      <c r="U14" s="32"/>
      <c r="V14" s="32"/>
      <c r="W14" s="32"/>
      <c r="X14" s="32"/>
      <c r="Y14" s="32"/>
    </row>
    <row r="15" spans="1:25">
      <c r="A15" s="32" t="s">
        <v>110</v>
      </c>
      <c r="B15" s="32">
        <v>14</v>
      </c>
      <c r="C15" s="32">
        <v>8</v>
      </c>
      <c r="D15" s="32">
        <v>22</v>
      </c>
      <c r="E15" s="32">
        <v>6</v>
      </c>
      <c r="F15" s="32">
        <v>1</v>
      </c>
      <c r="G15" s="32">
        <v>7</v>
      </c>
      <c r="H15" s="32">
        <v>14</v>
      </c>
      <c r="I15" s="32">
        <v>8</v>
      </c>
      <c r="J15" s="32">
        <v>22</v>
      </c>
      <c r="K15" s="32"/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/>
      <c r="S15" s="32"/>
      <c r="T15" s="32"/>
      <c r="U15" s="32"/>
      <c r="V15" s="32"/>
      <c r="W15" s="32"/>
      <c r="X15" s="32"/>
      <c r="Y15" s="32"/>
    </row>
    <row r="16" spans="1:25">
      <c r="A16" s="32" t="s">
        <v>111</v>
      </c>
      <c r="B16" s="32">
        <v>5</v>
      </c>
      <c r="C16" s="32">
        <v>7</v>
      </c>
      <c r="D16" s="32">
        <v>12</v>
      </c>
      <c r="E16" s="32">
        <v>3</v>
      </c>
      <c r="F16" s="32">
        <v>3</v>
      </c>
      <c r="G16" s="32">
        <v>6</v>
      </c>
      <c r="H16" s="32">
        <v>4</v>
      </c>
      <c r="I16" s="32">
        <v>7</v>
      </c>
      <c r="J16" s="32">
        <v>11</v>
      </c>
      <c r="K16" s="32"/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/>
      <c r="S16" s="32"/>
      <c r="T16" s="32"/>
      <c r="U16" s="32"/>
      <c r="V16" s="32"/>
      <c r="W16" s="32"/>
      <c r="X16" s="32"/>
      <c r="Y16" s="32"/>
    </row>
    <row r="17" spans="1:25">
      <c r="A17" s="32" t="s">
        <v>112</v>
      </c>
      <c r="B17" s="32">
        <v>6</v>
      </c>
      <c r="C17" s="32">
        <v>7</v>
      </c>
      <c r="D17" s="32">
        <v>13</v>
      </c>
      <c r="E17" s="32">
        <v>13</v>
      </c>
      <c r="F17" s="32">
        <v>0</v>
      </c>
      <c r="G17" s="32">
        <v>13</v>
      </c>
      <c r="H17" s="32">
        <v>6</v>
      </c>
      <c r="I17" s="32">
        <v>6</v>
      </c>
      <c r="J17" s="32">
        <v>12</v>
      </c>
      <c r="K17" s="32"/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/>
      <c r="S17" s="32"/>
      <c r="T17" s="32"/>
      <c r="U17" s="32"/>
      <c r="V17" s="32"/>
      <c r="W17" s="32"/>
      <c r="X17" s="32"/>
      <c r="Y17" s="32"/>
    </row>
    <row r="18" spans="1:25">
      <c r="A18" s="32" t="s">
        <v>113</v>
      </c>
      <c r="B18" s="32">
        <v>14</v>
      </c>
      <c r="C18" s="32">
        <v>6</v>
      </c>
      <c r="D18" s="32">
        <v>20</v>
      </c>
      <c r="E18" s="32">
        <v>8</v>
      </c>
      <c r="F18" s="32">
        <v>0</v>
      </c>
      <c r="G18" s="32">
        <v>8</v>
      </c>
      <c r="H18" s="32">
        <v>14</v>
      </c>
      <c r="I18" s="32">
        <v>6</v>
      </c>
      <c r="J18" s="32">
        <v>20</v>
      </c>
      <c r="K18" s="32"/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/>
      <c r="S18" s="32"/>
      <c r="T18" s="32"/>
      <c r="U18" s="32"/>
      <c r="V18" s="32"/>
      <c r="W18" s="32"/>
      <c r="X18" s="32"/>
      <c r="Y18" s="32"/>
    </row>
    <row r="19" spans="1:25">
      <c r="A19" s="32" t="s">
        <v>114</v>
      </c>
      <c r="B19" s="32">
        <v>10</v>
      </c>
      <c r="C19" s="32">
        <v>6</v>
      </c>
      <c r="D19" s="32">
        <v>16</v>
      </c>
      <c r="E19" s="32">
        <v>0</v>
      </c>
      <c r="F19" s="32">
        <v>2</v>
      </c>
      <c r="G19" s="32">
        <v>2</v>
      </c>
      <c r="H19" s="32">
        <v>10</v>
      </c>
      <c r="I19" s="32">
        <v>5</v>
      </c>
      <c r="J19" s="32">
        <v>15</v>
      </c>
      <c r="K19" s="32"/>
      <c r="L19" s="32">
        <v>1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32"/>
      <c r="S19" s="32"/>
      <c r="T19" s="32"/>
      <c r="U19" s="32"/>
      <c r="V19" s="32"/>
      <c r="W19" s="32"/>
      <c r="X19" s="32"/>
      <c r="Y19" s="32"/>
    </row>
    <row r="20" spans="1:25">
      <c r="A20" s="32" t="s">
        <v>115</v>
      </c>
      <c r="B20" s="32">
        <v>14</v>
      </c>
      <c r="C20" s="32">
        <v>5</v>
      </c>
      <c r="D20" s="32">
        <v>19</v>
      </c>
      <c r="E20" s="32">
        <v>6</v>
      </c>
      <c r="F20" s="32">
        <v>0</v>
      </c>
      <c r="G20" s="32">
        <v>6</v>
      </c>
      <c r="H20" s="32">
        <v>14</v>
      </c>
      <c r="I20" s="32">
        <v>5</v>
      </c>
      <c r="J20" s="32">
        <v>19</v>
      </c>
      <c r="K20" s="32"/>
      <c r="L20" s="32">
        <v>0</v>
      </c>
      <c r="M20" s="32">
        <v>1</v>
      </c>
      <c r="N20" s="32">
        <v>1</v>
      </c>
      <c r="O20" s="32">
        <v>0</v>
      </c>
      <c r="P20" s="32">
        <v>0</v>
      </c>
      <c r="Q20" s="32">
        <v>0</v>
      </c>
      <c r="R20" s="32"/>
      <c r="S20" s="32"/>
      <c r="T20" s="32"/>
      <c r="U20" s="32"/>
      <c r="V20" s="32"/>
      <c r="W20" s="32"/>
      <c r="X20" s="32"/>
      <c r="Y20" s="32"/>
    </row>
    <row r="21" spans="1:25">
      <c r="A21" s="32" t="s">
        <v>116</v>
      </c>
      <c r="B21" s="32">
        <v>4</v>
      </c>
      <c r="C21" s="32">
        <v>6</v>
      </c>
      <c r="D21" s="32">
        <v>10</v>
      </c>
      <c r="E21" s="32">
        <v>0</v>
      </c>
      <c r="F21" s="32">
        <v>0</v>
      </c>
      <c r="G21" s="32">
        <v>0</v>
      </c>
      <c r="H21" s="32">
        <v>4</v>
      </c>
      <c r="I21" s="32">
        <v>5</v>
      </c>
      <c r="J21" s="32">
        <v>9</v>
      </c>
      <c r="K21" s="32"/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/>
      <c r="S21" s="32"/>
      <c r="T21" s="32"/>
      <c r="U21" s="32"/>
      <c r="V21" s="32"/>
      <c r="W21" s="32"/>
      <c r="X21" s="32"/>
      <c r="Y21" s="32"/>
    </row>
    <row r="22" spans="1:25">
      <c r="A22" s="32" t="s">
        <v>117</v>
      </c>
      <c r="B22" s="32">
        <v>0</v>
      </c>
      <c r="C22" s="32">
        <v>9</v>
      </c>
      <c r="D22" s="32">
        <v>9</v>
      </c>
      <c r="E22" s="32">
        <v>0</v>
      </c>
      <c r="F22" s="32">
        <v>0</v>
      </c>
      <c r="G22" s="32">
        <v>0</v>
      </c>
      <c r="H22" s="32">
        <v>0</v>
      </c>
      <c r="I22" s="32">
        <v>9</v>
      </c>
      <c r="J22" s="32">
        <v>9</v>
      </c>
      <c r="K22" s="32"/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/>
      <c r="S22" s="32"/>
      <c r="T22" s="32"/>
      <c r="U22" s="32"/>
      <c r="V22" s="32"/>
      <c r="W22" s="32"/>
      <c r="X22" s="32"/>
      <c r="Y22" s="32"/>
    </row>
    <row r="23" spans="1:25">
      <c r="A23" s="32" t="s">
        <v>118</v>
      </c>
      <c r="B23" s="32">
        <v>4</v>
      </c>
      <c r="C23" s="32">
        <v>7</v>
      </c>
      <c r="D23" s="32">
        <v>11</v>
      </c>
      <c r="E23" s="32">
        <v>2</v>
      </c>
      <c r="F23" s="32">
        <v>2</v>
      </c>
      <c r="G23" s="32">
        <v>4</v>
      </c>
      <c r="H23" s="32">
        <v>4</v>
      </c>
      <c r="I23" s="32">
        <v>7</v>
      </c>
      <c r="J23" s="32">
        <v>11</v>
      </c>
      <c r="K23" s="32"/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/>
      <c r="S23" s="32"/>
      <c r="T23" s="32"/>
      <c r="U23" s="32"/>
      <c r="V23" s="32"/>
      <c r="W23" s="32"/>
      <c r="X23" s="32"/>
      <c r="Y23" s="32"/>
    </row>
    <row r="24" spans="1:25">
      <c r="A24" s="32" t="s">
        <v>119</v>
      </c>
      <c r="B24" s="32">
        <v>24</v>
      </c>
      <c r="C24" s="32">
        <v>7</v>
      </c>
      <c r="D24" s="32">
        <v>31</v>
      </c>
      <c r="E24" s="32">
        <v>12</v>
      </c>
      <c r="F24" s="32">
        <v>0</v>
      </c>
      <c r="G24" s="32">
        <v>12</v>
      </c>
      <c r="H24" s="32">
        <v>24</v>
      </c>
      <c r="I24" s="32">
        <v>7</v>
      </c>
      <c r="J24" s="32">
        <v>31</v>
      </c>
      <c r="K24" s="32"/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/>
      <c r="S24" s="32"/>
      <c r="T24" s="32"/>
      <c r="U24" s="32"/>
      <c r="V24" s="32"/>
      <c r="W24" s="32"/>
      <c r="X24" s="32"/>
      <c r="Y24" s="32"/>
    </row>
    <row r="25" spans="1:25">
      <c r="A25" s="32" t="s">
        <v>120</v>
      </c>
      <c r="B25" s="32">
        <v>4</v>
      </c>
      <c r="C25" s="32">
        <v>9</v>
      </c>
      <c r="D25" s="32">
        <v>13</v>
      </c>
      <c r="E25" s="32">
        <v>0</v>
      </c>
      <c r="F25" s="32">
        <v>0</v>
      </c>
      <c r="G25" s="32">
        <v>0</v>
      </c>
      <c r="H25" s="32">
        <v>4</v>
      </c>
      <c r="I25" s="32">
        <v>9</v>
      </c>
      <c r="J25" s="32">
        <v>13</v>
      </c>
      <c r="K25" s="32"/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/>
      <c r="S25" s="32"/>
      <c r="T25" s="32"/>
      <c r="U25" s="32"/>
      <c r="V25" s="32"/>
      <c r="W25" s="32"/>
      <c r="X25" s="32"/>
      <c r="Y25" s="32"/>
    </row>
    <row r="26" spans="1:25">
      <c r="A26" s="32" t="s">
        <v>121</v>
      </c>
      <c r="B26" s="32">
        <v>9</v>
      </c>
      <c r="C26" s="32">
        <v>10</v>
      </c>
      <c r="D26" s="32">
        <v>19</v>
      </c>
      <c r="E26" s="32">
        <v>0</v>
      </c>
      <c r="F26" s="32">
        <v>0</v>
      </c>
      <c r="G26" s="32">
        <v>0</v>
      </c>
      <c r="H26" s="32">
        <v>9</v>
      </c>
      <c r="I26" s="32">
        <v>10</v>
      </c>
      <c r="J26" s="32">
        <v>19</v>
      </c>
      <c r="K26" s="32"/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/>
      <c r="S26" s="32"/>
      <c r="T26" s="32"/>
      <c r="U26" s="32"/>
      <c r="V26" s="32"/>
      <c r="W26" s="32"/>
      <c r="X26" s="32"/>
      <c r="Y26" s="32"/>
    </row>
    <row r="27" spans="1:25">
      <c r="A27" s="32" t="s">
        <v>122</v>
      </c>
      <c r="B27" s="32">
        <v>25</v>
      </c>
      <c r="C27" s="32">
        <v>8</v>
      </c>
      <c r="D27" s="32">
        <v>33</v>
      </c>
      <c r="E27" s="32">
        <v>6</v>
      </c>
      <c r="F27" s="32">
        <v>0</v>
      </c>
      <c r="G27" s="32">
        <v>6</v>
      </c>
      <c r="H27" s="32">
        <v>25</v>
      </c>
      <c r="I27" s="32">
        <v>8</v>
      </c>
      <c r="J27" s="32">
        <v>33</v>
      </c>
      <c r="K27" s="32"/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/>
      <c r="S27" s="32"/>
      <c r="T27" s="32"/>
      <c r="U27" s="32"/>
      <c r="V27" s="32"/>
      <c r="W27" s="32"/>
      <c r="X27" s="32"/>
      <c r="Y27" s="32"/>
    </row>
    <row r="28" spans="1:25">
      <c r="A28" s="32" t="s">
        <v>123</v>
      </c>
      <c r="B28" s="32">
        <v>9</v>
      </c>
      <c r="C28" s="32">
        <v>10</v>
      </c>
      <c r="D28" s="32">
        <v>19</v>
      </c>
      <c r="E28" s="32">
        <v>9</v>
      </c>
      <c r="F28" s="32">
        <v>0</v>
      </c>
      <c r="G28" s="32">
        <v>9</v>
      </c>
      <c r="H28" s="32">
        <v>8</v>
      </c>
      <c r="I28" s="32">
        <v>10</v>
      </c>
      <c r="J28" s="32">
        <v>18</v>
      </c>
      <c r="K28" s="32"/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/>
      <c r="S28" s="32"/>
      <c r="T28" s="32"/>
      <c r="U28" s="32"/>
      <c r="V28" s="32"/>
      <c r="W28" s="32"/>
      <c r="X28" s="32"/>
      <c r="Y28" s="32"/>
    </row>
    <row r="29" spans="1:25">
      <c r="A29" s="32" t="s">
        <v>124</v>
      </c>
      <c r="B29" s="32">
        <v>6</v>
      </c>
      <c r="C29" s="32">
        <v>10</v>
      </c>
      <c r="D29" s="32">
        <v>16</v>
      </c>
      <c r="E29" s="32">
        <v>2</v>
      </c>
      <c r="F29" s="32">
        <v>0</v>
      </c>
      <c r="G29" s="32">
        <v>2</v>
      </c>
      <c r="H29" s="32">
        <v>6</v>
      </c>
      <c r="I29" s="32">
        <v>10</v>
      </c>
      <c r="J29" s="32">
        <v>16</v>
      </c>
      <c r="K29" s="32"/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/>
      <c r="S29" s="32"/>
      <c r="T29" s="32"/>
      <c r="U29" s="32"/>
      <c r="V29" s="32"/>
      <c r="W29" s="32"/>
      <c r="X29" s="32"/>
      <c r="Y29" s="32"/>
    </row>
    <row r="30" spans="1:25">
      <c r="A30" s="32" t="s">
        <v>125</v>
      </c>
      <c r="B30" s="32">
        <v>3</v>
      </c>
      <c r="C30" s="32">
        <v>9</v>
      </c>
      <c r="D30" s="32">
        <v>12</v>
      </c>
      <c r="E30" s="32">
        <v>0</v>
      </c>
      <c r="F30" s="32">
        <v>0</v>
      </c>
      <c r="G30" s="32">
        <v>0</v>
      </c>
      <c r="H30" s="32">
        <v>3</v>
      </c>
      <c r="I30" s="32">
        <v>9</v>
      </c>
      <c r="J30" s="32">
        <v>12</v>
      </c>
      <c r="K30" s="32"/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/>
      <c r="S30" s="32"/>
      <c r="T30" s="32"/>
      <c r="U30" s="32"/>
      <c r="V30" s="32"/>
      <c r="W30" s="32"/>
      <c r="X30" s="32"/>
      <c r="Y30" s="32"/>
    </row>
    <row r="31" spans="1:25">
      <c r="A31" s="32" t="s">
        <v>126</v>
      </c>
      <c r="B31" s="32">
        <v>9</v>
      </c>
      <c r="C31" s="32">
        <v>9</v>
      </c>
      <c r="D31" s="32">
        <v>18</v>
      </c>
      <c r="E31" s="32">
        <v>2</v>
      </c>
      <c r="F31" s="32">
        <v>0</v>
      </c>
      <c r="G31" s="32">
        <v>2</v>
      </c>
      <c r="H31" s="32">
        <v>8</v>
      </c>
      <c r="I31" s="32">
        <v>9</v>
      </c>
      <c r="J31" s="32">
        <v>17</v>
      </c>
      <c r="K31" s="32"/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/>
      <c r="S31" s="32"/>
      <c r="T31" s="32"/>
      <c r="U31" s="32"/>
      <c r="V31" s="32"/>
      <c r="W31" s="32"/>
      <c r="X31" s="32"/>
      <c r="Y31" s="32"/>
    </row>
    <row r="32" spans="1:25">
      <c r="A32" s="32" t="s">
        <v>127</v>
      </c>
      <c r="B32" s="32">
        <v>22</v>
      </c>
      <c r="C32" s="32">
        <v>11</v>
      </c>
      <c r="D32" s="32">
        <v>33</v>
      </c>
      <c r="E32" s="32">
        <v>8</v>
      </c>
      <c r="F32" s="32">
        <v>0</v>
      </c>
      <c r="G32" s="32">
        <v>8</v>
      </c>
      <c r="H32" s="32">
        <v>22</v>
      </c>
      <c r="I32" s="32">
        <v>11</v>
      </c>
      <c r="J32" s="32">
        <v>33</v>
      </c>
      <c r="K32" s="32"/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/>
      <c r="S32" s="32"/>
      <c r="T32" s="32"/>
      <c r="U32" s="32"/>
      <c r="V32" s="32"/>
      <c r="W32" s="32"/>
      <c r="X32" s="32"/>
      <c r="Y32" s="32"/>
    </row>
    <row r="33" spans="1:25">
      <c r="A33" s="32" t="s">
        <v>128</v>
      </c>
      <c r="B33" s="32">
        <v>6</v>
      </c>
      <c r="C33" s="32">
        <v>4</v>
      </c>
      <c r="D33" s="32">
        <v>10</v>
      </c>
      <c r="E33" s="32">
        <v>2</v>
      </c>
      <c r="F33" s="32">
        <v>0</v>
      </c>
      <c r="G33" s="32">
        <v>2</v>
      </c>
      <c r="H33" s="32">
        <v>5</v>
      </c>
      <c r="I33" s="32">
        <v>4</v>
      </c>
      <c r="J33" s="32">
        <v>9</v>
      </c>
      <c r="K33" s="32"/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/>
      <c r="S33" s="32"/>
      <c r="T33" s="32"/>
      <c r="U33" s="32"/>
      <c r="V33" s="32"/>
      <c r="W33" s="32"/>
      <c r="X33" s="32"/>
      <c r="Y33" s="32"/>
    </row>
    <row r="34" spans="1:25">
      <c r="A34" s="102" t="s">
        <v>129</v>
      </c>
      <c r="B34" s="102">
        <v>43</v>
      </c>
      <c r="C34" s="102">
        <v>7</v>
      </c>
      <c r="D34" s="102">
        <v>50</v>
      </c>
      <c r="E34" s="102">
        <v>43</v>
      </c>
      <c r="F34" s="102">
        <v>0</v>
      </c>
      <c r="G34" s="102">
        <v>43</v>
      </c>
      <c r="H34" s="102">
        <v>0</v>
      </c>
      <c r="I34" s="102">
        <v>7</v>
      </c>
      <c r="J34" s="102">
        <v>7</v>
      </c>
      <c r="K34" s="32"/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32"/>
      <c r="S34" s="32"/>
      <c r="T34" s="32"/>
      <c r="U34" s="32"/>
      <c r="V34" s="32"/>
      <c r="W34" s="32"/>
      <c r="X34" s="32"/>
      <c r="Y34" s="32"/>
    </row>
    <row r="35" spans="1:25">
      <c r="A35" s="32" t="s">
        <v>14</v>
      </c>
      <c r="B35" s="32">
        <f t="shared" ref="B35:J35" si="0">SUM(B9:B34)</f>
        <v>276</v>
      </c>
      <c r="C35" s="32">
        <f t="shared" si="0"/>
        <v>223</v>
      </c>
      <c r="D35" s="32">
        <f t="shared" si="0"/>
        <v>499</v>
      </c>
      <c r="E35" s="32">
        <f t="shared" si="0"/>
        <v>142</v>
      </c>
      <c r="F35" s="32">
        <f t="shared" si="0"/>
        <v>9</v>
      </c>
      <c r="G35" s="32">
        <f t="shared" si="0"/>
        <v>151</v>
      </c>
      <c r="H35" s="32">
        <f t="shared" si="0"/>
        <v>228</v>
      </c>
      <c r="I35" s="32">
        <f t="shared" si="0"/>
        <v>219</v>
      </c>
      <c r="J35" s="32">
        <f t="shared" si="0"/>
        <v>447</v>
      </c>
      <c r="K35" s="32"/>
      <c r="L35" s="32">
        <f t="shared" ref="L35:Q35" si="1">SUM(L9:L34)</f>
        <v>2</v>
      </c>
      <c r="M35" s="32">
        <f t="shared" si="1"/>
        <v>3</v>
      </c>
      <c r="N35" s="32">
        <f t="shared" si="1"/>
        <v>5</v>
      </c>
      <c r="O35" s="32">
        <f t="shared" si="1"/>
        <v>0</v>
      </c>
      <c r="P35" s="32">
        <f t="shared" si="1"/>
        <v>0</v>
      </c>
      <c r="Q35" s="32">
        <f t="shared" si="1"/>
        <v>0</v>
      </c>
      <c r="R35" s="32"/>
      <c r="S35" s="32"/>
      <c r="T35" s="32"/>
      <c r="U35" s="32"/>
      <c r="V35" s="32"/>
      <c r="W35" s="32"/>
      <c r="X35" s="32"/>
      <c r="Y35" s="32"/>
    </row>
    <row r="46" spans="1:25">
      <c r="A46" s="92" t="s">
        <v>130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</row>
    <row r="47" spans="1:2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</row>
    <row r="48" spans="1:2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</row>
    <row r="49" spans="1:24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</row>
    <row r="50" spans="1:24" ht="18.75">
      <c r="A50" s="28" t="s">
        <v>56</v>
      </c>
      <c r="B50" s="28" t="s">
        <v>57</v>
      </c>
      <c r="C50" s="28" t="s">
        <v>58</v>
      </c>
      <c r="D50" s="28" t="s">
        <v>59</v>
      </c>
      <c r="E50" s="28" t="s">
        <v>60</v>
      </c>
      <c r="F50" s="28" t="s">
        <v>69</v>
      </c>
      <c r="G50" s="28" t="s">
        <v>85</v>
      </c>
      <c r="H50" s="28" t="s">
        <v>90</v>
      </c>
      <c r="I50" s="28" t="s">
        <v>70</v>
      </c>
      <c r="J50" s="28" t="s">
        <v>86</v>
      </c>
      <c r="K50" s="28" t="s">
        <v>61</v>
      </c>
      <c r="L50" s="28" t="s">
        <v>87</v>
      </c>
      <c r="M50" s="28" t="s">
        <v>62</v>
      </c>
      <c r="N50" s="28" t="s">
        <v>88</v>
      </c>
      <c r="O50" s="28" t="s">
        <v>71</v>
      </c>
      <c r="P50" s="28" t="s">
        <v>63</v>
      </c>
      <c r="Q50" s="28" t="s">
        <v>72</v>
      </c>
      <c r="R50" s="28" t="s">
        <v>64</v>
      </c>
      <c r="S50" s="28" t="s">
        <v>65</v>
      </c>
      <c r="T50" s="28" t="s">
        <v>64</v>
      </c>
      <c r="U50" s="29" t="s">
        <v>66</v>
      </c>
      <c r="V50" s="28" t="s">
        <v>89</v>
      </c>
      <c r="W50" s="29" t="s">
        <v>73</v>
      </c>
      <c r="X50" s="29" t="s">
        <v>11</v>
      </c>
    </row>
    <row r="51" spans="1:24" ht="18.75">
      <c r="A51" s="30" t="s">
        <v>104</v>
      </c>
      <c r="B51" s="30"/>
      <c r="C51" s="30">
        <v>19</v>
      </c>
      <c r="D51" s="30">
        <v>0</v>
      </c>
      <c r="E51" s="30">
        <v>19</v>
      </c>
      <c r="F51" s="30">
        <v>2</v>
      </c>
      <c r="G51" s="30">
        <v>0</v>
      </c>
      <c r="H51" s="30">
        <v>0</v>
      </c>
      <c r="I51" s="30">
        <v>0</v>
      </c>
      <c r="J51" s="30">
        <v>0</v>
      </c>
      <c r="K51" s="30">
        <v>1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/>
      <c r="U51" s="30">
        <v>0</v>
      </c>
      <c r="V51" s="30">
        <v>0</v>
      </c>
      <c r="W51" s="30">
        <v>1</v>
      </c>
      <c r="X51" s="26">
        <f t="shared" ref="X51:X76" si="2">SUM(C51:W51)</f>
        <v>42</v>
      </c>
    </row>
    <row r="52" spans="1:24" ht="18.75">
      <c r="A52" s="30" t="s">
        <v>105</v>
      </c>
      <c r="B52" s="30"/>
      <c r="C52" s="30">
        <v>15</v>
      </c>
      <c r="D52" s="30">
        <v>0</v>
      </c>
      <c r="E52" s="30">
        <v>15</v>
      </c>
      <c r="F52" s="30">
        <v>2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/>
      <c r="U52" s="30">
        <v>0</v>
      </c>
      <c r="V52" s="30">
        <v>0</v>
      </c>
      <c r="W52" s="30">
        <v>0</v>
      </c>
      <c r="X52" s="26">
        <f t="shared" si="2"/>
        <v>32</v>
      </c>
    </row>
    <row r="53" spans="1:24" ht="18.75">
      <c r="A53" s="30" t="s">
        <v>106</v>
      </c>
      <c r="B53" s="30"/>
      <c r="C53" s="30">
        <v>9</v>
      </c>
      <c r="D53" s="30">
        <v>0</v>
      </c>
      <c r="E53" s="30">
        <v>9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/>
      <c r="U53" s="30">
        <v>0</v>
      </c>
      <c r="V53" s="30">
        <v>0</v>
      </c>
      <c r="W53" s="30">
        <v>0</v>
      </c>
      <c r="X53" s="26">
        <f t="shared" si="2"/>
        <v>18</v>
      </c>
    </row>
    <row r="54" spans="1:24" ht="18.75">
      <c r="A54" s="30" t="s">
        <v>107</v>
      </c>
      <c r="B54" s="30"/>
      <c r="C54" s="30">
        <v>11</v>
      </c>
      <c r="D54" s="30">
        <v>2</v>
      </c>
      <c r="E54" s="30">
        <v>11</v>
      </c>
      <c r="F54" s="30">
        <v>1</v>
      </c>
      <c r="G54" s="30">
        <v>0</v>
      </c>
      <c r="H54" s="30">
        <v>0</v>
      </c>
      <c r="I54" s="30">
        <v>0</v>
      </c>
      <c r="J54" s="30">
        <v>2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1</v>
      </c>
      <c r="Q54" s="30">
        <v>0</v>
      </c>
      <c r="R54" s="30">
        <v>0</v>
      </c>
      <c r="S54" s="30">
        <v>0</v>
      </c>
      <c r="T54" s="30"/>
      <c r="U54" s="30">
        <v>0</v>
      </c>
      <c r="V54" s="30">
        <v>0</v>
      </c>
      <c r="W54" s="30">
        <v>0</v>
      </c>
      <c r="X54" s="26">
        <f t="shared" si="2"/>
        <v>28</v>
      </c>
    </row>
    <row r="55" spans="1:24" ht="18.75">
      <c r="A55" s="30" t="s">
        <v>108</v>
      </c>
      <c r="B55" s="30"/>
      <c r="C55" s="30">
        <v>38</v>
      </c>
      <c r="D55" s="30">
        <v>0</v>
      </c>
      <c r="E55" s="30">
        <v>38</v>
      </c>
      <c r="F55" s="30">
        <v>12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/>
      <c r="U55" s="30">
        <v>0</v>
      </c>
      <c r="V55" s="30">
        <v>0</v>
      </c>
      <c r="W55" s="30">
        <v>0</v>
      </c>
      <c r="X55" s="26">
        <f t="shared" si="2"/>
        <v>88</v>
      </c>
    </row>
    <row r="56" spans="1:24" ht="18.75">
      <c r="A56" s="30" t="s">
        <v>109</v>
      </c>
      <c r="B56" s="30"/>
      <c r="C56" s="30">
        <v>19</v>
      </c>
      <c r="D56" s="30">
        <v>0</v>
      </c>
      <c r="E56" s="30">
        <v>19</v>
      </c>
      <c r="F56" s="30">
        <v>2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/>
      <c r="U56" s="30">
        <v>0</v>
      </c>
      <c r="V56" s="30">
        <v>0</v>
      </c>
      <c r="W56" s="30">
        <v>0</v>
      </c>
      <c r="X56" s="26">
        <f t="shared" si="2"/>
        <v>40</v>
      </c>
    </row>
    <row r="57" spans="1:24" ht="18.75">
      <c r="A57" s="30" t="s">
        <v>110</v>
      </c>
      <c r="B57" s="30"/>
      <c r="C57" s="30">
        <v>22</v>
      </c>
      <c r="D57" s="30">
        <v>0</v>
      </c>
      <c r="E57" s="30">
        <v>22</v>
      </c>
      <c r="F57" s="30">
        <v>7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/>
      <c r="U57" s="30">
        <v>0</v>
      </c>
      <c r="V57" s="30">
        <v>0</v>
      </c>
      <c r="W57" s="30">
        <v>0</v>
      </c>
      <c r="X57" s="26">
        <f t="shared" si="2"/>
        <v>51</v>
      </c>
    </row>
    <row r="58" spans="1:24" ht="18.75">
      <c r="A58" s="30" t="s">
        <v>111</v>
      </c>
      <c r="B58" s="30"/>
      <c r="C58" s="30">
        <v>11</v>
      </c>
      <c r="D58" s="30">
        <v>1</v>
      </c>
      <c r="E58" s="30">
        <v>11</v>
      </c>
      <c r="F58" s="30">
        <v>3</v>
      </c>
      <c r="G58" s="30">
        <v>1</v>
      </c>
      <c r="H58" s="30">
        <v>0</v>
      </c>
      <c r="I58" s="30">
        <v>0</v>
      </c>
      <c r="J58" s="30">
        <v>1</v>
      </c>
      <c r="K58" s="30">
        <v>0</v>
      </c>
      <c r="L58" s="30">
        <v>0</v>
      </c>
      <c r="M58" s="30">
        <v>1</v>
      </c>
      <c r="N58" s="30">
        <v>0</v>
      </c>
      <c r="O58" s="30">
        <v>0</v>
      </c>
      <c r="P58" s="30">
        <v>1</v>
      </c>
      <c r="Q58" s="30">
        <v>0</v>
      </c>
      <c r="R58" s="30">
        <v>1</v>
      </c>
      <c r="S58" s="30">
        <v>0</v>
      </c>
      <c r="T58" s="30"/>
      <c r="U58" s="30">
        <v>1</v>
      </c>
      <c r="V58" s="30">
        <v>0</v>
      </c>
      <c r="W58" s="30">
        <v>0</v>
      </c>
      <c r="X58" s="26">
        <f t="shared" si="2"/>
        <v>32</v>
      </c>
    </row>
    <row r="59" spans="1:24" ht="18.75">
      <c r="A59" s="30" t="s">
        <v>112</v>
      </c>
      <c r="B59" s="30"/>
      <c r="C59" s="30">
        <v>12</v>
      </c>
      <c r="D59" s="30">
        <v>1</v>
      </c>
      <c r="E59" s="30">
        <v>12</v>
      </c>
      <c r="F59" s="30">
        <v>1</v>
      </c>
      <c r="G59" s="30">
        <v>0</v>
      </c>
      <c r="H59" s="30">
        <v>0</v>
      </c>
      <c r="I59" s="30">
        <v>1</v>
      </c>
      <c r="J59" s="30">
        <v>0</v>
      </c>
      <c r="K59" s="30">
        <v>2</v>
      </c>
      <c r="L59" s="30">
        <v>0</v>
      </c>
      <c r="M59" s="30">
        <v>2</v>
      </c>
      <c r="N59" s="30">
        <v>1</v>
      </c>
      <c r="O59" s="30">
        <v>0</v>
      </c>
      <c r="P59" s="30">
        <v>0</v>
      </c>
      <c r="Q59" s="30">
        <v>0</v>
      </c>
      <c r="R59" s="30">
        <v>2</v>
      </c>
      <c r="S59" s="30">
        <v>0</v>
      </c>
      <c r="T59" s="30"/>
      <c r="U59" s="30">
        <v>2</v>
      </c>
      <c r="V59" s="30">
        <v>1</v>
      </c>
      <c r="W59" s="30">
        <v>2</v>
      </c>
      <c r="X59" s="26">
        <f t="shared" si="2"/>
        <v>39</v>
      </c>
    </row>
    <row r="60" spans="1:24" ht="18.75">
      <c r="A60" s="30" t="s">
        <v>113</v>
      </c>
      <c r="B60" s="30"/>
      <c r="C60" s="30">
        <v>20</v>
      </c>
      <c r="D60" s="30">
        <v>0</v>
      </c>
      <c r="E60" s="30">
        <v>20</v>
      </c>
      <c r="F60" s="30">
        <v>8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/>
      <c r="U60" s="30">
        <v>0</v>
      </c>
      <c r="V60" s="30">
        <v>0</v>
      </c>
      <c r="W60" s="30">
        <v>0</v>
      </c>
      <c r="X60" s="26">
        <f t="shared" si="2"/>
        <v>48</v>
      </c>
    </row>
    <row r="61" spans="1:24" ht="18.75">
      <c r="A61" s="30" t="s">
        <v>114</v>
      </c>
      <c r="B61" s="30"/>
      <c r="C61" s="30">
        <v>15</v>
      </c>
      <c r="D61" s="30">
        <v>1</v>
      </c>
      <c r="E61" s="30">
        <v>15</v>
      </c>
      <c r="F61" s="30">
        <v>0</v>
      </c>
      <c r="G61" s="30">
        <v>0</v>
      </c>
      <c r="H61" s="30">
        <v>0</v>
      </c>
      <c r="I61" s="30">
        <v>0</v>
      </c>
      <c r="J61" s="30">
        <v>1</v>
      </c>
      <c r="K61" s="30">
        <v>1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/>
      <c r="U61" s="30">
        <v>0</v>
      </c>
      <c r="V61" s="30">
        <v>0</v>
      </c>
      <c r="W61" s="30">
        <v>1</v>
      </c>
      <c r="X61" s="26">
        <f t="shared" si="2"/>
        <v>34</v>
      </c>
    </row>
    <row r="62" spans="1:24" ht="18.75">
      <c r="A62" s="30" t="s">
        <v>115</v>
      </c>
      <c r="B62" s="30"/>
      <c r="C62" s="30">
        <v>19</v>
      </c>
      <c r="D62" s="30">
        <v>0</v>
      </c>
      <c r="E62" s="30">
        <v>19</v>
      </c>
      <c r="F62" s="30">
        <v>6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1</v>
      </c>
      <c r="Q62" s="30">
        <v>0</v>
      </c>
      <c r="R62" s="30">
        <v>0</v>
      </c>
      <c r="S62" s="30">
        <v>0</v>
      </c>
      <c r="T62" s="30"/>
      <c r="U62" s="30">
        <v>0</v>
      </c>
      <c r="V62" s="30">
        <v>0</v>
      </c>
      <c r="W62" s="30">
        <v>0</v>
      </c>
      <c r="X62" s="26">
        <f t="shared" si="2"/>
        <v>45</v>
      </c>
    </row>
    <row r="63" spans="1:24" ht="18.75">
      <c r="A63" s="30" t="s">
        <v>116</v>
      </c>
      <c r="B63" s="30"/>
      <c r="C63" s="30">
        <v>9</v>
      </c>
      <c r="D63" s="30">
        <v>1</v>
      </c>
      <c r="E63" s="30">
        <v>9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/>
      <c r="U63" s="30">
        <v>0</v>
      </c>
      <c r="V63" s="30">
        <v>0</v>
      </c>
      <c r="W63" s="30">
        <v>0</v>
      </c>
      <c r="X63" s="26">
        <f t="shared" si="2"/>
        <v>19</v>
      </c>
    </row>
    <row r="64" spans="1:24" ht="18.75">
      <c r="A64" s="30" t="s">
        <v>117</v>
      </c>
      <c r="B64" s="30"/>
      <c r="C64" s="30">
        <v>9</v>
      </c>
      <c r="D64" s="30">
        <v>0</v>
      </c>
      <c r="E64" s="30">
        <v>9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/>
      <c r="U64" s="30">
        <v>0</v>
      </c>
      <c r="V64" s="30">
        <v>0</v>
      </c>
      <c r="W64" s="30">
        <v>0</v>
      </c>
      <c r="X64" s="26">
        <f t="shared" si="2"/>
        <v>18</v>
      </c>
    </row>
    <row r="65" spans="1:24" ht="18.75">
      <c r="A65" s="30" t="s">
        <v>118</v>
      </c>
      <c r="B65" s="30"/>
      <c r="C65" s="30">
        <v>11</v>
      </c>
      <c r="D65" s="30">
        <v>0</v>
      </c>
      <c r="E65" s="30">
        <v>11</v>
      </c>
      <c r="F65" s="30">
        <v>2</v>
      </c>
      <c r="G65" s="30">
        <v>0</v>
      </c>
      <c r="H65" s="30">
        <v>0</v>
      </c>
      <c r="I65" s="30">
        <v>0</v>
      </c>
      <c r="J65" s="30">
        <v>0</v>
      </c>
      <c r="K65" s="30">
        <v>1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/>
      <c r="U65" s="30">
        <v>0</v>
      </c>
      <c r="V65" s="30">
        <v>0</v>
      </c>
      <c r="W65" s="30">
        <v>1</v>
      </c>
      <c r="X65" s="26">
        <f t="shared" si="2"/>
        <v>26</v>
      </c>
    </row>
    <row r="66" spans="1:24" ht="18.75">
      <c r="A66" s="30" t="s">
        <v>119</v>
      </c>
      <c r="B66" s="30"/>
      <c r="C66" s="30">
        <v>31</v>
      </c>
      <c r="D66" s="30">
        <v>0</v>
      </c>
      <c r="E66" s="30">
        <v>31</v>
      </c>
      <c r="F66" s="30">
        <v>7</v>
      </c>
      <c r="G66" s="30">
        <v>0</v>
      </c>
      <c r="H66" s="30">
        <v>0</v>
      </c>
      <c r="I66" s="30">
        <v>0</v>
      </c>
      <c r="J66" s="30">
        <v>0</v>
      </c>
      <c r="K66" s="30">
        <v>1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1</v>
      </c>
      <c r="S66" s="30">
        <v>0</v>
      </c>
      <c r="T66" s="30"/>
      <c r="U66" s="30">
        <v>1</v>
      </c>
      <c r="V66" s="30">
        <v>0</v>
      </c>
      <c r="W66" s="30">
        <v>0</v>
      </c>
      <c r="X66" s="26">
        <f t="shared" si="2"/>
        <v>72</v>
      </c>
    </row>
    <row r="67" spans="1:24" ht="18.75">
      <c r="A67" s="30" t="s">
        <v>120</v>
      </c>
      <c r="B67" s="30"/>
      <c r="C67" s="30">
        <v>13</v>
      </c>
      <c r="D67" s="30">
        <v>0</v>
      </c>
      <c r="E67" s="30">
        <v>13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/>
      <c r="U67" s="30">
        <v>0</v>
      </c>
      <c r="V67" s="30">
        <v>0</v>
      </c>
      <c r="W67" s="30">
        <v>0</v>
      </c>
      <c r="X67" s="26">
        <f t="shared" si="2"/>
        <v>26</v>
      </c>
    </row>
    <row r="68" spans="1:24" ht="18.75">
      <c r="A68" s="30" t="s">
        <v>121</v>
      </c>
      <c r="B68" s="30"/>
      <c r="C68" s="30">
        <v>19</v>
      </c>
      <c r="D68" s="30">
        <v>0</v>
      </c>
      <c r="E68" s="30">
        <v>19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/>
      <c r="U68" s="30">
        <v>0</v>
      </c>
      <c r="V68" s="30">
        <v>0</v>
      </c>
      <c r="W68" s="30">
        <v>0</v>
      </c>
      <c r="X68" s="26">
        <f t="shared" si="2"/>
        <v>38</v>
      </c>
    </row>
    <row r="69" spans="1:24" ht="18.75">
      <c r="A69" s="30" t="s">
        <v>122</v>
      </c>
      <c r="B69" s="30"/>
      <c r="C69" s="30">
        <v>33</v>
      </c>
      <c r="D69" s="30">
        <v>0</v>
      </c>
      <c r="E69" s="30">
        <v>33</v>
      </c>
      <c r="F69" s="30">
        <v>6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/>
      <c r="U69" s="30">
        <v>0</v>
      </c>
      <c r="V69" s="30">
        <v>0</v>
      </c>
      <c r="W69" s="30">
        <v>0</v>
      </c>
      <c r="X69" s="26">
        <f t="shared" si="2"/>
        <v>72</v>
      </c>
    </row>
    <row r="70" spans="1:24" ht="18.75">
      <c r="A70" s="30" t="s">
        <v>123</v>
      </c>
      <c r="B70" s="30"/>
      <c r="C70" s="30">
        <v>18</v>
      </c>
      <c r="D70" s="30">
        <v>1</v>
      </c>
      <c r="E70" s="30">
        <v>18</v>
      </c>
      <c r="F70" s="30">
        <v>5</v>
      </c>
      <c r="G70" s="30">
        <v>0</v>
      </c>
      <c r="H70" s="30">
        <v>0</v>
      </c>
      <c r="I70" s="30">
        <v>0</v>
      </c>
      <c r="J70" s="30">
        <v>0</v>
      </c>
      <c r="K70" s="30">
        <v>1</v>
      </c>
      <c r="L70" s="30">
        <v>0</v>
      </c>
      <c r="M70" s="30">
        <v>1</v>
      </c>
      <c r="N70" s="30">
        <v>0</v>
      </c>
      <c r="O70" s="30">
        <v>0</v>
      </c>
      <c r="P70" s="30">
        <v>0</v>
      </c>
      <c r="Q70" s="30">
        <v>0</v>
      </c>
      <c r="R70" s="30">
        <v>1</v>
      </c>
      <c r="S70" s="30">
        <v>0</v>
      </c>
      <c r="T70" s="30"/>
      <c r="U70" s="30">
        <v>1</v>
      </c>
      <c r="V70" s="30">
        <v>0</v>
      </c>
      <c r="W70" s="30">
        <v>0</v>
      </c>
      <c r="X70" s="26">
        <f t="shared" si="2"/>
        <v>46</v>
      </c>
    </row>
    <row r="71" spans="1:24" ht="18.75">
      <c r="A71" s="30" t="s">
        <v>124</v>
      </c>
      <c r="B71" s="30"/>
      <c r="C71" s="30">
        <v>16</v>
      </c>
      <c r="D71" s="30">
        <v>0</v>
      </c>
      <c r="E71" s="30">
        <v>16</v>
      </c>
      <c r="F71" s="30">
        <v>2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/>
      <c r="U71" s="30">
        <v>0</v>
      </c>
      <c r="V71" s="30">
        <v>0</v>
      </c>
      <c r="W71" s="30">
        <v>0</v>
      </c>
      <c r="X71" s="26">
        <f t="shared" si="2"/>
        <v>34</v>
      </c>
    </row>
    <row r="72" spans="1:24" ht="18.75">
      <c r="A72" s="30" t="s">
        <v>125</v>
      </c>
      <c r="B72" s="30"/>
      <c r="C72" s="30">
        <v>12</v>
      </c>
      <c r="D72" s="30">
        <v>0</v>
      </c>
      <c r="E72" s="30">
        <v>12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/>
      <c r="U72" s="30">
        <v>0</v>
      </c>
      <c r="V72" s="30">
        <v>0</v>
      </c>
      <c r="W72" s="30">
        <v>0</v>
      </c>
      <c r="X72" s="26">
        <f t="shared" si="2"/>
        <v>24</v>
      </c>
    </row>
    <row r="73" spans="1:24" ht="18.75">
      <c r="A73" s="30" t="s">
        <v>126</v>
      </c>
      <c r="B73" s="30"/>
      <c r="C73" s="30">
        <v>18</v>
      </c>
      <c r="D73" s="30">
        <v>0</v>
      </c>
      <c r="E73" s="30">
        <v>17</v>
      </c>
      <c r="F73" s="30">
        <v>2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1</v>
      </c>
      <c r="P73" s="30">
        <v>0</v>
      </c>
      <c r="Q73" s="30">
        <v>0</v>
      </c>
      <c r="R73" s="30">
        <v>0</v>
      </c>
      <c r="S73" s="30">
        <v>0</v>
      </c>
      <c r="T73" s="30"/>
      <c r="U73" s="30">
        <v>0</v>
      </c>
      <c r="V73" s="30">
        <v>0</v>
      </c>
      <c r="W73" s="30">
        <v>0</v>
      </c>
      <c r="X73" s="26">
        <f t="shared" si="2"/>
        <v>38</v>
      </c>
    </row>
    <row r="74" spans="1:24" ht="18.75">
      <c r="A74" s="30" t="s">
        <v>127</v>
      </c>
      <c r="B74" s="30"/>
      <c r="C74" s="30">
        <v>33</v>
      </c>
      <c r="D74" s="30">
        <v>0</v>
      </c>
      <c r="E74" s="30">
        <v>33</v>
      </c>
      <c r="F74" s="30">
        <v>8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/>
      <c r="U74" s="30">
        <v>0</v>
      </c>
      <c r="V74" s="30">
        <v>0</v>
      </c>
      <c r="W74" s="30">
        <v>0</v>
      </c>
      <c r="X74" s="26">
        <f t="shared" si="2"/>
        <v>74</v>
      </c>
    </row>
    <row r="75" spans="1:24" ht="18.75">
      <c r="A75" s="30" t="s">
        <v>128</v>
      </c>
      <c r="B75" s="30"/>
      <c r="C75" s="30">
        <v>9</v>
      </c>
      <c r="D75" s="30">
        <v>1</v>
      </c>
      <c r="E75" s="30">
        <v>9</v>
      </c>
      <c r="F75" s="30">
        <v>2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/>
      <c r="U75" s="30">
        <v>0</v>
      </c>
      <c r="V75" s="30">
        <v>0</v>
      </c>
      <c r="W75" s="30">
        <v>0</v>
      </c>
      <c r="X75" s="26">
        <f t="shared" si="2"/>
        <v>21</v>
      </c>
    </row>
    <row r="76" spans="1:24" ht="18.75">
      <c r="A76" s="30" t="s">
        <v>129</v>
      </c>
      <c r="B76" s="30"/>
      <c r="C76" s="30">
        <v>50</v>
      </c>
      <c r="D76" s="30">
        <v>0</v>
      </c>
      <c r="E76" s="30">
        <v>7</v>
      </c>
      <c r="F76" s="30">
        <v>43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/>
      <c r="U76" s="30">
        <v>0</v>
      </c>
      <c r="V76" s="30">
        <v>0</v>
      </c>
      <c r="W76" s="30">
        <v>0</v>
      </c>
      <c r="X76" s="26">
        <f t="shared" si="2"/>
        <v>100</v>
      </c>
    </row>
    <row r="77" spans="1:24" ht="18.75">
      <c r="A77" s="30" t="s">
        <v>11</v>
      </c>
      <c r="B77" s="30"/>
      <c r="C77" s="30">
        <f t="shared" ref="C77:S77" si="3">SUM(C51:C76)</f>
        <v>491</v>
      </c>
      <c r="D77" s="30">
        <f t="shared" si="3"/>
        <v>8</v>
      </c>
      <c r="E77" s="30">
        <f t="shared" si="3"/>
        <v>447</v>
      </c>
      <c r="F77" s="30">
        <f t="shared" si="3"/>
        <v>121</v>
      </c>
      <c r="G77" s="30">
        <f t="shared" si="3"/>
        <v>1</v>
      </c>
      <c r="H77" s="30">
        <f t="shared" si="3"/>
        <v>0</v>
      </c>
      <c r="I77" s="30">
        <f t="shared" si="3"/>
        <v>1</v>
      </c>
      <c r="J77" s="30">
        <f t="shared" si="3"/>
        <v>4</v>
      </c>
      <c r="K77" s="30">
        <f t="shared" si="3"/>
        <v>7</v>
      </c>
      <c r="L77" s="30">
        <f t="shared" si="3"/>
        <v>0</v>
      </c>
      <c r="M77" s="30">
        <f t="shared" si="3"/>
        <v>4</v>
      </c>
      <c r="N77" s="30">
        <f t="shared" si="3"/>
        <v>1</v>
      </c>
      <c r="O77" s="30">
        <f t="shared" si="3"/>
        <v>1</v>
      </c>
      <c r="P77" s="30">
        <f t="shared" si="3"/>
        <v>3</v>
      </c>
      <c r="Q77" s="30">
        <f t="shared" si="3"/>
        <v>0</v>
      </c>
      <c r="R77" s="30">
        <f t="shared" si="3"/>
        <v>5</v>
      </c>
      <c r="S77" s="30">
        <f t="shared" si="3"/>
        <v>0</v>
      </c>
      <c r="T77" s="30"/>
      <c r="U77" s="30">
        <f>SUM(U51:U76)</f>
        <v>5</v>
      </c>
      <c r="V77" s="30">
        <f>SUM(V51:V76)</f>
        <v>1</v>
      </c>
      <c r="W77" s="30">
        <f>SUM(W51:W76)</f>
        <v>5</v>
      </c>
      <c r="X77" s="26">
        <f>SUM(C77:W77)</f>
        <v>1105</v>
      </c>
    </row>
  </sheetData>
  <mergeCells count="8">
    <mergeCell ref="A46:X49"/>
    <mergeCell ref="A3:Y6"/>
    <mergeCell ref="A7:A8"/>
    <mergeCell ref="B7:D7"/>
    <mergeCell ref="E7:G7"/>
    <mergeCell ref="H7:J7"/>
    <mergeCell ref="L7:N7"/>
    <mergeCell ref="O7:Q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8:G12"/>
  <sheetViews>
    <sheetView workbookViewId="0">
      <selection activeCell="B8" sqref="B8:G12"/>
    </sheetView>
  </sheetViews>
  <sheetFormatPr defaultRowHeight="15"/>
  <sheetData>
    <row r="8" spans="2:7" ht="15" customHeight="1">
      <c r="B8" s="93" t="s">
        <v>131</v>
      </c>
      <c r="C8" s="94"/>
      <c r="D8" s="94"/>
      <c r="E8" s="94"/>
      <c r="F8" s="94"/>
      <c r="G8" s="95"/>
    </row>
    <row r="9" spans="2:7">
      <c r="B9" s="96"/>
      <c r="C9" s="97"/>
      <c r="D9" s="97"/>
      <c r="E9" s="97"/>
      <c r="F9" s="97"/>
      <c r="G9" s="98"/>
    </row>
    <row r="10" spans="2:7">
      <c r="D10" s="37" t="s">
        <v>37</v>
      </c>
      <c r="E10" s="37" t="s">
        <v>23</v>
      </c>
    </row>
    <row r="11" spans="2:7">
      <c r="D11" s="37" t="s">
        <v>91</v>
      </c>
      <c r="E11" s="21">
        <v>123</v>
      </c>
    </row>
    <row r="12" spans="2:7">
      <c r="D12" s="37" t="s">
        <v>11</v>
      </c>
      <c r="E12" s="37">
        <f>SUM(E11:E11)</f>
        <v>123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 ht="15" customHeight="1">
      <c r="A4" s="93" t="s">
        <v>132</v>
      </c>
      <c r="B4" s="94"/>
      <c r="C4" s="94"/>
      <c r="D4" s="94"/>
      <c r="E4" s="94"/>
      <c r="F4" s="95"/>
    </row>
    <row r="5" spans="1:6">
      <c r="A5" s="96"/>
      <c r="B5" s="97"/>
      <c r="C5" s="97"/>
      <c r="D5" s="97"/>
      <c r="E5" s="97"/>
      <c r="F5" s="98"/>
    </row>
    <row r="6" spans="1:6">
      <c r="A6" s="4"/>
      <c r="B6" s="4"/>
      <c r="C6" s="37" t="s">
        <v>37</v>
      </c>
      <c r="D6" s="37" t="s">
        <v>82</v>
      </c>
      <c r="E6" s="4"/>
      <c r="F6" s="4"/>
    </row>
    <row r="7" spans="1:6">
      <c r="A7" s="4"/>
      <c r="B7" s="4"/>
      <c r="C7" s="37" t="s">
        <v>91</v>
      </c>
      <c r="D7" s="32">
        <v>61</v>
      </c>
      <c r="E7" s="4"/>
      <c r="F7" s="4"/>
    </row>
    <row r="8" spans="1:6">
      <c r="C8" s="37" t="s">
        <v>11</v>
      </c>
      <c r="D8" s="37">
        <f>SUM(D7:D7)</f>
        <v>61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6"/>
    </sheetView>
  </sheetViews>
  <sheetFormatPr defaultRowHeight="15"/>
  <sheetData>
    <row r="1" spans="1:6" ht="15" customHeight="1">
      <c r="A1" s="93" t="s">
        <v>133</v>
      </c>
      <c r="B1" s="94"/>
      <c r="C1" s="94"/>
      <c r="D1" s="94"/>
      <c r="E1" s="94"/>
      <c r="F1" s="95"/>
    </row>
    <row r="2" spans="1:6">
      <c r="A2" s="96"/>
      <c r="B2" s="97"/>
      <c r="C2" s="97"/>
      <c r="D2" s="97"/>
      <c r="E2" s="97"/>
      <c r="F2" s="98"/>
    </row>
    <row r="3" spans="1:6" ht="15" customHeight="1">
      <c r="A3" s="4"/>
      <c r="B3" s="4"/>
      <c r="C3" s="37" t="s">
        <v>37</v>
      </c>
      <c r="D3" s="37" t="s">
        <v>39</v>
      </c>
      <c r="E3" s="4"/>
      <c r="F3" s="4"/>
    </row>
    <row r="4" spans="1:6">
      <c r="C4" s="37" t="s">
        <v>91</v>
      </c>
      <c r="D4" s="32">
        <v>13</v>
      </c>
    </row>
    <row r="5" spans="1:6">
      <c r="C5" s="5" t="s">
        <v>11</v>
      </c>
      <c r="D5" s="32">
        <f>SUM(D4:D4)</f>
        <v>13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F12"/>
  <sheetViews>
    <sheetView workbookViewId="0">
      <selection activeCell="A7" sqref="A7:F13"/>
    </sheetView>
  </sheetViews>
  <sheetFormatPr defaultRowHeight="15"/>
  <cols>
    <col min="4" max="4" width="15.85546875" customWidth="1"/>
  </cols>
  <sheetData>
    <row r="7" spans="1:6" ht="15" customHeight="1"/>
    <row r="8" spans="1:6" ht="15" customHeight="1">
      <c r="A8" s="93" t="s">
        <v>134</v>
      </c>
      <c r="B8" s="94"/>
      <c r="C8" s="94"/>
      <c r="D8" s="94"/>
      <c r="E8" s="94"/>
      <c r="F8" s="95"/>
    </row>
    <row r="9" spans="1:6">
      <c r="A9" s="96"/>
      <c r="B9" s="97"/>
      <c r="C9" s="97"/>
      <c r="D9" s="97"/>
      <c r="E9" s="97"/>
      <c r="F9" s="98"/>
    </row>
    <row r="10" spans="1:6">
      <c r="A10" s="3"/>
      <c r="B10" s="3"/>
      <c r="C10" s="37" t="s">
        <v>37</v>
      </c>
      <c r="D10" s="37" t="s">
        <v>22</v>
      </c>
      <c r="E10" s="3"/>
      <c r="F10" s="3"/>
    </row>
    <row r="11" spans="1:6">
      <c r="A11" s="3"/>
      <c r="B11" s="3"/>
      <c r="C11" s="37" t="s">
        <v>91</v>
      </c>
      <c r="D11" s="32">
        <v>8</v>
      </c>
      <c r="E11" s="3"/>
      <c r="F11" s="3"/>
    </row>
    <row r="12" spans="1:6">
      <c r="C12" s="37" t="s">
        <v>11</v>
      </c>
      <c r="D12" s="37">
        <f>SUM(D11:D11)</f>
        <v>8</v>
      </c>
    </row>
  </sheetData>
  <mergeCells count="1">
    <mergeCell ref="A8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8:F12"/>
  <sheetViews>
    <sheetView workbookViewId="0">
      <selection activeCell="A8" sqref="A8:F13"/>
    </sheetView>
  </sheetViews>
  <sheetFormatPr defaultRowHeight="15"/>
  <sheetData>
    <row r="8" spans="1:6" ht="15" customHeight="1">
      <c r="A8" s="93" t="s">
        <v>135</v>
      </c>
      <c r="B8" s="94"/>
      <c r="C8" s="94"/>
      <c r="D8" s="94"/>
      <c r="E8" s="94"/>
      <c r="F8" s="95"/>
    </row>
    <row r="9" spans="1:6">
      <c r="A9" s="96"/>
      <c r="B9" s="97"/>
      <c r="C9" s="97"/>
      <c r="D9" s="97"/>
      <c r="E9" s="97"/>
      <c r="F9" s="98"/>
    </row>
    <row r="10" spans="1:6">
      <c r="A10" s="3"/>
      <c r="B10" s="3"/>
      <c r="C10" s="37" t="s">
        <v>37</v>
      </c>
      <c r="D10" s="37" t="s">
        <v>92</v>
      </c>
      <c r="E10" s="3"/>
      <c r="F10" s="3"/>
    </row>
    <row r="11" spans="1:6">
      <c r="A11" s="3"/>
      <c r="B11" s="3"/>
      <c r="C11" s="37" t="s">
        <v>91</v>
      </c>
      <c r="D11" s="32">
        <v>30</v>
      </c>
      <c r="E11" s="3"/>
      <c r="F11" s="3"/>
    </row>
    <row r="12" spans="1:6">
      <c r="C12" s="37" t="s">
        <v>11</v>
      </c>
      <c r="D12" s="37">
        <f>SUM(D11:D11)</f>
        <v>30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A4" sqref="A4:F8"/>
    </sheetView>
  </sheetViews>
  <sheetFormatPr defaultRowHeight="15"/>
  <sheetData>
    <row r="4" spans="1:6" ht="15" customHeight="1">
      <c r="A4" s="99" t="s">
        <v>136</v>
      </c>
      <c r="B4" s="99"/>
      <c r="C4" s="99"/>
      <c r="D4" s="99"/>
      <c r="E4" s="99"/>
      <c r="F4" s="99"/>
    </row>
    <row r="5" spans="1:6">
      <c r="A5" s="99"/>
      <c r="B5" s="99"/>
      <c r="C5" s="99"/>
      <c r="D5" s="99"/>
      <c r="E5" s="99"/>
      <c r="F5" s="99"/>
    </row>
    <row r="6" spans="1:6">
      <c r="A6" s="4"/>
      <c r="B6" s="4"/>
      <c r="C6" s="37" t="s">
        <v>37</v>
      </c>
      <c r="D6" s="37" t="s">
        <v>38</v>
      </c>
      <c r="E6" s="4"/>
      <c r="F6" s="4"/>
    </row>
    <row r="7" spans="1:6">
      <c r="C7" s="37" t="s">
        <v>91</v>
      </c>
      <c r="D7" s="32">
        <v>0</v>
      </c>
    </row>
    <row r="8" spans="1:6">
      <c r="C8" s="37" t="s">
        <v>11</v>
      </c>
      <c r="D8" s="32">
        <f>SUM(D7:D7)</f>
        <v>0</v>
      </c>
    </row>
  </sheetData>
  <mergeCells count="1">
    <mergeCell ref="A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2025-02-07T06:47:51Z</dcterms:modified>
</cp:coreProperties>
</file>